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95" windowWidth="12120" windowHeight="6375" activeTab="0"/>
  </bookViews>
  <sheets>
    <sheet name="На 01.01.2022" sheetId="1" r:id="rId1"/>
  </sheets>
  <definedNames>
    <definedName name="_xlnm.Print_Titles" localSheetId="0">'На 01.01.2022'!$A:$B,'На 01.01.2022'!$2:$4</definedName>
    <definedName name="_xlnm.Print_Area" localSheetId="0">'На 01.01.2022'!$A$1:$H$43</definedName>
  </definedNames>
  <calcPr fullCalcOnLoad="1"/>
</workbook>
</file>

<file path=xl/sharedStrings.xml><?xml version="1.0" encoding="utf-8"?>
<sst xmlns="http://schemas.openxmlformats.org/spreadsheetml/2006/main" count="51" uniqueCount="50">
  <si>
    <t>№п/п</t>
  </si>
  <si>
    <t>в том числе: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</si>
  <si>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</si>
  <si>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</si>
  <si>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</si>
  <si>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</si>
  <si>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</si>
  <si>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</si>
  <si>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</si>
  <si>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</si>
  <si>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</si>
  <si>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</si>
  <si>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</si>
  <si>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</si>
  <si>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</si>
  <si>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</si>
  <si>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</si>
  <si>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</si>
  <si>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</si>
  <si>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</si>
  <si>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</si>
  <si>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</si>
  <si>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</si>
  <si>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</si>
  <si>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</si>
  <si>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</si>
  <si>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</si>
  <si>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</si>
  <si>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</si>
  <si>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</si>
  <si>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</si>
  <si>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</si>
  <si>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</si>
  <si>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</si>
  <si>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</si>
  <si>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</si>
  <si>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</si>
  <si>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</si>
  <si>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</si>
  <si>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Наименование общеобразовательного учреждения</t>
  </si>
  <si>
    <t>Итого</t>
  </si>
  <si>
    <t>Приложение №44</t>
  </si>
  <si>
    <t>Всего, тыс. руб.</t>
  </si>
  <si>
    <t>затраты на уплату налогов, тыс. руб.</t>
  </si>
  <si>
    <t>за счет средств областногобюджета</t>
  </si>
  <si>
    <t>за счет средств местного бюджета</t>
  </si>
  <si>
    <t>в части затрат, непосредственно связанных с оказанием муниципальных услуг, тыс. руб.</t>
  </si>
  <si>
    <t>в части затрат на общехозяйственные нужды при оказанием муниципальных услуг , тыс. руб.</t>
  </si>
  <si>
    <t>всего, тыс. руб.</t>
  </si>
  <si>
    <t>2023 год -финансовое обеспечение оказания общеобразовательными учреждениями муниципальных услуг  по присмотру и уходу и по реализации  основных общеобразовательные программ дошкольного образования, основных общеобразовательных программ начального общего образования,  основных общеобразовательных программ основного общего образованияи и  основных общеобразовательных программ среднего общего образования по состоянию на 01.01.2022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</si>
</sst>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1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/>
      <protection/>
    </xf>
    <xf numFmtId="180" fontId="5" fillId="33" borderId="11" xfId="54" applyNumberFormat="1" applyFont="1" applyFill="1" applyBorder="1" applyAlignment="1">
      <alignment horizontal="center"/>
      <protection/>
    </xf>
    <xf numFmtId="0" fontId="5" fillId="33" borderId="12" xfId="54" applyFont="1" applyFill="1" applyBorder="1" applyAlignment="1">
      <alignment horizontal="center"/>
      <protection/>
    </xf>
    <xf numFmtId="0" fontId="4" fillId="33" borderId="0" xfId="54" applyFont="1" applyFill="1">
      <alignment/>
      <protection/>
    </xf>
    <xf numFmtId="0" fontId="5" fillId="33" borderId="12" xfId="54" applyFont="1" applyFill="1" applyBorder="1" applyAlignment="1">
      <alignment wrapText="1"/>
      <protection/>
    </xf>
    <xf numFmtId="0" fontId="5" fillId="33" borderId="0" xfId="54" applyFont="1" applyFill="1" applyAlignment="1">
      <alignment/>
      <protection/>
    </xf>
    <xf numFmtId="0" fontId="5" fillId="33" borderId="0" xfId="54" applyFont="1" applyFill="1" applyAlignment="1">
      <alignment wrapText="1"/>
      <protection/>
    </xf>
    <xf numFmtId="2" fontId="4" fillId="33" borderId="13" xfId="54" applyNumberFormat="1" applyFont="1" applyFill="1" applyBorder="1" applyAlignment="1">
      <alignment vertical="top" wrapText="1"/>
      <protection/>
    </xf>
    <xf numFmtId="2" fontId="4" fillId="33" borderId="14" xfId="54" applyNumberFormat="1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vertical="top" wrapText="1"/>
      <protection/>
    </xf>
    <xf numFmtId="0" fontId="4" fillId="33" borderId="0" xfId="54" applyFont="1" applyFill="1" applyBorder="1">
      <alignment/>
      <protection/>
    </xf>
    <xf numFmtId="0" fontId="5" fillId="33" borderId="0" xfId="0" applyFont="1" applyFill="1" applyAlignment="1">
      <alignment/>
    </xf>
    <xf numFmtId="0" fontId="5" fillId="33" borderId="0" xfId="54" applyFont="1" applyFill="1" applyBorder="1">
      <alignment/>
      <protection/>
    </xf>
    <xf numFmtId="180" fontId="5" fillId="33" borderId="15" xfId="54" applyNumberFormat="1" applyFont="1" applyFill="1" applyBorder="1" applyAlignment="1">
      <alignment horizontal="center"/>
      <protection/>
    </xf>
    <xf numFmtId="0" fontId="5" fillId="33" borderId="16" xfId="54" applyFont="1" applyFill="1" applyBorder="1" applyAlignment="1">
      <alignment horizontal="center" vertical="top" wrapText="1"/>
      <protection/>
    </xf>
    <xf numFmtId="0" fontId="4" fillId="33" borderId="17" xfId="54" applyFont="1" applyFill="1" applyBorder="1" applyAlignment="1">
      <alignment vertical="top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180" fontId="5" fillId="33" borderId="0" xfId="54" applyNumberFormat="1" applyFont="1" applyFill="1">
      <alignment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180" fontId="5" fillId="33" borderId="12" xfId="54" applyNumberFormat="1" applyFont="1" applyFill="1" applyBorder="1" applyAlignment="1">
      <alignment horizontal="center"/>
      <protection/>
    </xf>
    <xf numFmtId="0" fontId="5" fillId="33" borderId="18" xfId="54" applyFont="1" applyFill="1" applyBorder="1" applyAlignment="1">
      <alignment horizontal="right"/>
      <protection/>
    </xf>
    <xf numFmtId="0" fontId="4" fillId="33" borderId="19" xfId="54" applyFont="1" applyFill="1" applyBorder="1" applyAlignment="1">
      <alignment horizontal="center" vertical="center" wrapText="1"/>
      <protection/>
    </xf>
    <xf numFmtId="0" fontId="4" fillId="33" borderId="20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6" fillId="33" borderId="19" xfId="54" applyFont="1" applyFill="1" applyBorder="1" applyAlignment="1">
      <alignment horizontal="center" vertical="center" wrapText="1"/>
      <protection/>
    </xf>
    <xf numFmtId="0" fontId="6" fillId="33" borderId="20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20" xfId="54" applyFont="1" applyFill="1" applyBorder="1" applyAlignment="1">
      <alignment horizontal="center" vertical="center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/>
    </xf>
    <xf numFmtId="0" fontId="4" fillId="33" borderId="11" xfId="54" applyFont="1" applyFill="1" applyBorder="1" applyAlignment="1">
      <alignment horizontal="center" vertical="center" wrapText="1"/>
      <protection/>
    </xf>
    <xf numFmtId="0" fontId="4" fillId="33" borderId="21" xfId="54" applyFont="1" applyFill="1" applyBorder="1" applyAlignment="1">
      <alignment horizontal="center" vertical="center" wrapText="1"/>
      <protection/>
    </xf>
    <xf numFmtId="0" fontId="4" fillId="33" borderId="22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view="pageBreakPreview" zoomScale="71" zoomScaleNormal="74" zoomScaleSheetLayoutView="7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" sqref="C3:C5"/>
    </sheetView>
  </sheetViews>
  <sheetFormatPr defaultColWidth="9.140625" defaultRowHeight="12.75"/>
  <cols>
    <col min="1" max="1" width="9.00390625" style="1" customWidth="1"/>
    <col min="2" max="2" width="36.140625" style="1" customWidth="1"/>
    <col min="3" max="7" width="26.421875" style="1" customWidth="1"/>
    <col min="8" max="8" width="21.00390625" style="1" customWidth="1"/>
    <col min="9" max="16384" width="9.140625" style="1" customWidth="1"/>
  </cols>
  <sheetData>
    <row r="1" spans="7:8" ht="18" customHeight="1">
      <c r="G1" s="27" t="s">
        <v>41</v>
      </c>
      <c r="H1" s="27"/>
    </row>
    <row r="2" spans="1:8" ht="65.25" customHeight="1">
      <c r="A2" s="34" t="s">
        <v>0</v>
      </c>
      <c r="B2" s="31" t="s">
        <v>39</v>
      </c>
      <c r="C2" s="38" t="s">
        <v>49</v>
      </c>
      <c r="D2" s="39"/>
      <c r="E2" s="39"/>
      <c r="F2" s="39"/>
      <c r="G2" s="39"/>
      <c r="H2" s="40"/>
    </row>
    <row r="3" spans="1:8" ht="43.5" customHeight="1">
      <c r="A3" s="35"/>
      <c r="B3" s="32"/>
      <c r="C3" s="28" t="s">
        <v>42</v>
      </c>
      <c r="D3" s="38" t="s">
        <v>1</v>
      </c>
      <c r="E3" s="39"/>
      <c r="F3" s="39"/>
      <c r="G3" s="39"/>
      <c r="H3" s="40"/>
    </row>
    <row r="4" spans="1:8" ht="150.75" customHeight="1">
      <c r="A4" s="35"/>
      <c r="B4" s="32"/>
      <c r="C4" s="29"/>
      <c r="D4" s="22" t="s">
        <v>44</v>
      </c>
      <c r="E4" s="38" t="s">
        <v>45</v>
      </c>
      <c r="F4" s="39"/>
      <c r="G4" s="39"/>
      <c r="H4" s="40"/>
    </row>
    <row r="5" spans="1:8" ht="150.75" customHeight="1">
      <c r="A5" s="36"/>
      <c r="B5" s="33"/>
      <c r="C5" s="30"/>
      <c r="D5" s="25" t="s">
        <v>46</v>
      </c>
      <c r="E5" s="25" t="s">
        <v>46</v>
      </c>
      <c r="F5" s="25" t="s">
        <v>47</v>
      </c>
      <c r="G5" s="24" t="s">
        <v>43</v>
      </c>
      <c r="H5" s="24" t="s">
        <v>48</v>
      </c>
    </row>
    <row r="6" spans="1:8" ht="15.75">
      <c r="A6" s="2">
        <v>1</v>
      </c>
      <c r="B6" s="21" t="s">
        <v>2</v>
      </c>
      <c r="C6" s="3">
        <f aca="true" t="shared" si="0" ref="C6:C42">SUM(D6:G6)</f>
        <v>35502.3</v>
      </c>
      <c r="D6" s="3">
        <v>32274.700000000004</v>
      </c>
      <c r="E6" s="3"/>
      <c r="F6" s="3">
        <v>2773.4</v>
      </c>
      <c r="G6" s="26">
        <v>454.2</v>
      </c>
      <c r="H6" s="26">
        <f>E6+F6+G6</f>
        <v>3227.6</v>
      </c>
    </row>
    <row r="7" spans="1:8" ht="15.75">
      <c r="A7" s="4">
        <v>2</v>
      </c>
      <c r="B7" s="21" t="s">
        <v>3</v>
      </c>
      <c r="C7" s="3">
        <f t="shared" si="0"/>
        <v>42307.53</v>
      </c>
      <c r="D7" s="3">
        <v>37390.2</v>
      </c>
      <c r="E7" s="3"/>
      <c r="F7" s="3">
        <v>4732.099999999999</v>
      </c>
      <c r="G7" s="26">
        <v>185.23</v>
      </c>
      <c r="H7" s="26">
        <f aca="true" t="shared" si="1" ref="H7:H42">E7+F7+G7</f>
        <v>4917.329999999999</v>
      </c>
    </row>
    <row r="8" spans="1:8" ht="15.75">
      <c r="A8" s="4">
        <v>3</v>
      </c>
      <c r="B8" s="21" t="s">
        <v>4</v>
      </c>
      <c r="C8" s="3">
        <f t="shared" si="0"/>
        <v>33597.1</v>
      </c>
      <c r="D8" s="3">
        <v>30800.5</v>
      </c>
      <c r="E8" s="3"/>
      <c r="F8" s="3">
        <v>2584.2</v>
      </c>
      <c r="G8" s="26">
        <v>212.4</v>
      </c>
      <c r="H8" s="26">
        <f t="shared" si="1"/>
        <v>2796.6</v>
      </c>
    </row>
    <row r="9" spans="1:8" ht="15.75">
      <c r="A9" s="2">
        <v>4</v>
      </c>
      <c r="B9" s="21" t="s">
        <v>5</v>
      </c>
      <c r="C9" s="3">
        <f t="shared" si="0"/>
        <v>24748.3</v>
      </c>
      <c r="D9" s="3">
        <v>21289</v>
      </c>
      <c r="E9" s="3"/>
      <c r="F9" s="3">
        <v>3214.1000000000004</v>
      </c>
      <c r="G9" s="26">
        <v>245.2</v>
      </c>
      <c r="H9" s="26">
        <f t="shared" si="1"/>
        <v>3459.3</v>
      </c>
    </row>
    <row r="10" spans="1:8" ht="15.75">
      <c r="A10" s="4">
        <v>5</v>
      </c>
      <c r="B10" s="21" t="s">
        <v>6</v>
      </c>
      <c r="C10" s="3">
        <f t="shared" si="0"/>
        <v>17792.600000000002</v>
      </c>
      <c r="D10" s="3">
        <f>6242.1+9158.5</f>
        <v>15400.6</v>
      </c>
      <c r="E10" s="3">
        <v>402</v>
      </c>
      <c r="F10" s="3">
        <f>641.9+622+621.9</f>
        <v>1885.8000000000002</v>
      </c>
      <c r="G10" s="26">
        <v>104.2</v>
      </c>
      <c r="H10" s="26">
        <f t="shared" si="1"/>
        <v>2392</v>
      </c>
    </row>
    <row r="11" spans="1:8" ht="15.75" customHeight="1">
      <c r="A11" s="4">
        <v>6</v>
      </c>
      <c r="B11" s="21" t="s">
        <v>7</v>
      </c>
      <c r="C11" s="3">
        <f t="shared" si="0"/>
        <v>36774.3</v>
      </c>
      <c r="D11" s="3">
        <v>33386.700000000004</v>
      </c>
      <c r="E11" s="3"/>
      <c r="F11" s="3">
        <v>3096.7</v>
      </c>
      <c r="G11" s="26">
        <v>290.9</v>
      </c>
      <c r="H11" s="26">
        <f t="shared" si="1"/>
        <v>3387.6</v>
      </c>
    </row>
    <row r="12" spans="1:8" ht="15.75">
      <c r="A12" s="2">
        <v>7</v>
      </c>
      <c r="B12" s="21" t="s">
        <v>8</v>
      </c>
      <c r="C12" s="3">
        <f t="shared" si="0"/>
        <v>42337.99999999999</v>
      </c>
      <c r="D12" s="3">
        <v>38852.6</v>
      </c>
      <c r="E12" s="3"/>
      <c r="F12" s="3">
        <v>3225.7</v>
      </c>
      <c r="G12" s="26">
        <v>259.7</v>
      </c>
      <c r="H12" s="26">
        <f t="shared" si="1"/>
        <v>3485.3999999999996</v>
      </c>
    </row>
    <row r="13" spans="1:8" ht="15.75">
      <c r="A13" s="4">
        <v>8</v>
      </c>
      <c r="B13" s="21" t="s">
        <v>9</v>
      </c>
      <c r="C13" s="3">
        <f t="shared" si="0"/>
        <v>47032.799999999996</v>
      </c>
      <c r="D13" s="3">
        <v>42830.7</v>
      </c>
      <c r="E13" s="3"/>
      <c r="F13" s="3">
        <v>4101.1</v>
      </c>
      <c r="G13" s="26">
        <v>101</v>
      </c>
      <c r="H13" s="26">
        <f t="shared" si="1"/>
        <v>4202.1</v>
      </c>
    </row>
    <row r="14" spans="1:8" ht="15.75">
      <c r="A14" s="4">
        <v>9</v>
      </c>
      <c r="B14" s="21" t="s">
        <v>10</v>
      </c>
      <c r="C14" s="3">
        <f t="shared" si="0"/>
        <v>7709.000000000001</v>
      </c>
      <c r="D14" s="3">
        <v>6444.1</v>
      </c>
      <c r="E14" s="3"/>
      <c r="F14" s="3">
        <v>1259.1</v>
      </c>
      <c r="G14" s="26">
        <v>5.8</v>
      </c>
      <c r="H14" s="26">
        <f t="shared" si="1"/>
        <v>1264.8999999999999</v>
      </c>
    </row>
    <row r="15" spans="1:8" ht="15.75">
      <c r="A15" s="2">
        <v>10</v>
      </c>
      <c r="B15" s="6" t="s">
        <v>11</v>
      </c>
      <c r="C15" s="3">
        <f t="shared" si="0"/>
        <v>17718.300000000003</v>
      </c>
      <c r="D15" s="3">
        <v>15708.2</v>
      </c>
      <c r="E15" s="3"/>
      <c r="F15" s="3">
        <v>1986.4</v>
      </c>
      <c r="G15" s="26">
        <v>23.7</v>
      </c>
      <c r="H15" s="26">
        <f t="shared" si="1"/>
        <v>2010.1000000000001</v>
      </c>
    </row>
    <row r="16" spans="1:8" ht="15.75">
      <c r="A16" s="4">
        <v>11</v>
      </c>
      <c r="B16" s="6" t="s">
        <v>12</v>
      </c>
      <c r="C16" s="3">
        <f t="shared" si="0"/>
        <v>20510.600000000002</v>
      </c>
      <c r="D16" s="3">
        <v>17256</v>
      </c>
      <c r="E16" s="3"/>
      <c r="F16" s="3">
        <v>3194.3999999999996</v>
      </c>
      <c r="G16" s="26">
        <v>60.2</v>
      </c>
      <c r="H16" s="26">
        <f t="shared" si="1"/>
        <v>3254.5999999999995</v>
      </c>
    </row>
    <row r="17" spans="1:8" ht="15.75">
      <c r="A17" s="4">
        <v>12</v>
      </c>
      <c r="B17" s="6" t="s">
        <v>13</v>
      </c>
      <c r="C17" s="3">
        <f t="shared" si="0"/>
        <v>21522.399999999998</v>
      </c>
      <c r="D17" s="3">
        <v>18699.5</v>
      </c>
      <c r="E17" s="3"/>
      <c r="F17" s="3">
        <v>2646.6</v>
      </c>
      <c r="G17" s="26">
        <v>176.3</v>
      </c>
      <c r="H17" s="26">
        <f t="shared" si="1"/>
        <v>2822.9</v>
      </c>
    </row>
    <row r="18" spans="1:8" s="7" customFormat="1" ht="15.75" customHeight="1">
      <c r="A18" s="2">
        <v>13</v>
      </c>
      <c r="B18" s="6" t="s">
        <v>14</v>
      </c>
      <c r="C18" s="3">
        <f t="shared" si="0"/>
        <v>41054.1</v>
      </c>
      <c r="D18" s="3">
        <v>37287.6</v>
      </c>
      <c r="E18" s="3"/>
      <c r="F18" s="3">
        <v>3725.2</v>
      </c>
      <c r="G18" s="26">
        <v>41.3</v>
      </c>
      <c r="H18" s="26">
        <f t="shared" si="1"/>
        <v>3766.5</v>
      </c>
    </row>
    <row r="19" spans="1:8" s="5" customFormat="1" ht="15.75">
      <c r="A19" s="4">
        <v>14</v>
      </c>
      <c r="B19" s="6" t="s">
        <v>15</v>
      </c>
      <c r="C19" s="3">
        <f t="shared" si="0"/>
        <v>13448.5</v>
      </c>
      <c r="D19" s="3">
        <v>11317</v>
      </c>
      <c r="E19" s="3"/>
      <c r="F19" s="3">
        <v>2117.5</v>
      </c>
      <c r="G19" s="26">
        <v>14</v>
      </c>
      <c r="H19" s="26">
        <f t="shared" si="1"/>
        <v>2131.5</v>
      </c>
    </row>
    <row r="20" spans="1:8" ht="15.75">
      <c r="A20" s="4">
        <v>15</v>
      </c>
      <c r="B20" s="6" t="s">
        <v>16</v>
      </c>
      <c r="C20" s="3">
        <f t="shared" si="0"/>
        <v>27918.6</v>
      </c>
      <c r="D20" s="3">
        <v>23431.6</v>
      </c>
      <c r="E20" s="3"/>
      <c r="F20" s="3">
        <v>4206.3</v>
      </c>
      <c r="G20" s="26">
        <v>280.7</v>
      </c>
      <c r="H20" s="26">
        <f t="shared" si="1"/>
        <v>4487</v>
      </c>
    </row>
    <row r="21" spans="1:8" ht="15.75">
      <c r="A21" s="2">
        <v>16</v>
      </c>
      <c r="B21" s="6" t="s">
        <v>17</v>
      </c>
      <c r="C21" s="3">
        <f t="shared" si="0"/>
        <v>15224.799999999997</v>
      </c>
      <c r="D21" s="3">
        <v>13040.399999999998</v>
      </c>
      <c r="E21" s="3"/>
      <c r="F21" s="3">
        <v>2139.6</v>
      </c>
      <c r="G21" s="26">
        <v>44.8</v>
      </c>
      <c r="H21" s="26">
        <f t="shared" si="1"/>
        <v>2184.4</v>
      </c>
    </row>
    <row r="22" spans="1:8" s="8" customFormat="1" ht="15" customHeight="1">
      <c r="A22" s="4">
        <v>17</v>
      </c>
      <c r="B22" s="6" t="s">
        <v>18</v>
      </c>
      <c r="C22" s="3">
        <f t="shared" si="0"/>
        <v>8872.300000000001</v>
      </c>
      <c r="D22" s="3">
        <v>7494.1</v>
      </c>
      <c r="E22" s="3"/>
      <c r="F22" s="3">
        <v>1367.7</v>
      </c>
      <c r="G22" s="26">
        <v>10.5</v>
      </c>
      <c r="H22" s="26">
        <f t="shared" si="1"/>
        <v>1378.2</v>
      </c>
    </row>
    <row r="23" spans="1:8" s="8" customFormat="1" ht="15" customHeight="1">
      <c r="A23" s="2">
        <v>18</v>
      </c>
      <c r="B23" s="6" t="s">
        <v>19</v>
      </c>
      <c r="C23" s="3">
        <f t="shared" si="0"/>
        <v>46381.99999999999</v>
      </c>
      <c r="D23" s="3">
        <v>41865.7</v>
      </c>
      <c r="E23" s="3"/>
      <c r="F23" s="3">
        <v>4007.2</v>
      </c>
      <c r="G23" s="26">
        <v>509.1</v>
      </c>
      <c r="H23" s="26">
        <f t="shared" si="1"/>
        <v>4516.3</v>
      </c>
    </row>
    <row r="24" spans="1:8" ht="19.5" customHeight="1">
      <c r="A24" s="4">
        <v>19</v>
      </c>
      <c r="B24" s="6" t="s">
        <v>20</v>
      </c>
      <c r="C24" s="3">
        <f t="shared" si="0"/>
        <v>11019.8</v>
      </c>
      <c r="D24" s="3">
        <v>9456.3</v>
      </c>
      <c r="E24" s="3"/>
      <c r="F24" s="3">
        <v>1533.3000000000002</v>
      </c>
      <c r="G24" s="26">
        <v>30.2</v>
      </c>
      <c r="H24" s="26">
        <f t="shared" si="1"/>
        <v>1563.5000000000002</v>
      </c>
    </row>
    <row r="25" spans="1:8" ht="15.75">
      <c r="A25" s="2">
        <v>20</v>
      </c>
      <c r="B25" s="6" t="s">
        <v>21</v>
      </c>
      <c r="C25" s="3">
        <f t="shared" si="0"/>
        <v>22885.7</v>
      </c>
      <c r="D25" s="3">
        <v>18999.7</v>
      </c>
      <c r="E25" s="3"/>
      <c r="F25" s="3">
        <v>2611.7</v>
      </c>
      <c r="G25" s="26">
        <v>1274.3</v>
      </c>
      <c r="H25" s="26">
        <f t="shared" si="1"/>
        <v>3886</v>
      </c>
    </row>
    <row r="26" spans="1:8" s="8" customFormat="1" ht="18.75" customHeight="1">
      <c r="A26" s="4">
        <v>21</v>
      </c>
      <c r="B26" s="6" t="s">
        <v>22</v>
      </c>
      <c r="C26" s="3">
        <f t="shared" si="0"/>
        <v>13611.800000000001</v>
      </c>
      <c r="D26" s="3">
        <v>11987.5</v>
      </c>
      <c r="E26" s="3"/>
      <c r="F26" s="3">
        <v>1612.1</v>
      </c>
      <c r="G26" s="26">
        <v>12.2</v>
      </c>
      <c r="H26" s="26">
        <f t="shared" si="1"/>
        <v>1624.3</v>
      </c>
    </row>
    <row r="27" spans="1:8" ht="15.75">
      <c r="A27" s="2">
        <v>22</v>
      </c>
      <c r="B27" s="6" t="s">
        <v>23</v>
      </c>
      <c r="C27" s="3">
        <f t="shared" si="0"/>
        <v>7983.200000000001</v>
      </c>
      <c r="D27" s="3">
        <v>6447.5</v>
      </c>
      <c r="E27" s="3"/>
      <c r="F27" s="3">
        <v>1496.6</v>
      </c>
      <c r="G27" s="26">
        <v>39.1</v>
      </c>
      <c r="H27" s="26">
        <f t="shared" si="1"/>
        <v>1535.6999999999998</v>
      </c>
    </row>
    <row r="28" spans="1:8" ht="15.75">
      <c r="A28" s="4">
        <v>23</v>
      </c>
      <c r="B28" s="6" t="s">
        <v>24</v>
      </c>
      <c r="C28" s="3">
        <f t="shared" si="0"/>
        <v>10908.3</v>
      </c>
      <c r="D28" s="3">
        <v>8594.3</v>
      </c>
      <c r="E28" s="3"/>
      <c r="F28" s="3">
        <v>2296.4</v>
      </c>
      <c r="G28" s="26">
        <v>17.6</v>
      </c>
      <c r="H28" s="26">
        <f t="shared" si="1"/>
        <v>2314</v>
      </c>
    </row>
    <row r="29" spans="1:8" ht="15.75">
      <c r="A29" s="2">
        <v>24</v>
      </c>
      <c r="B29" s="6" t="s">
        <v>25</v>
      </c>
      <c r="C29" s="3">
        <f t="shared" si="0"/>
        <v>13103.300000000003</v>
      </c>
      <c r="D29" s="3">
        <v>11134.900000000001</v>
      </c>
      <c r="E29" s="3"/>
      <c r="F29" s="3">
        <v>1949.2</v>
      </c>
      <c r="G29" s="26">
        <v>19.2</v>
      </c>
      <c r="H29" s="26">
        <f t="shared" si="1"/>
        <v>1968.4</v>
      </c>
    </row>
    <row r="30" spans="1:8" ht="15.75">
      <c r="A30" s="4">
        <v>25</v>
      </c>
      <c r="B30" s="6" t="s">
        <v>26</v>
      </c>
      <c r="C30" s="3">
        <f t="shared" si="0"/>
        <v>14007.5</v>
      </c>
      <c r="D30" s="3">
        <v>11497</v>
      </c>
      <c r="E30" s="3"/>
      <c r="F30" s="3">
        <v>2362.1</v>
      </c>
      <c r="G30" s="26">
        <v>148.4</v>
      </c>
      <c r="H30" s="26">
        <f t="shared" si="1"/>
        <v>2510.5</v>
      </c>
    </row>
    <row r="31" spans="1:8" ht="22.5" customHeight="1">
      <c r="A31" s="2">
        <v>26</v>
      </c>
      <c r="B31" s="6" t="s">
        <v>27</v>
      </c>
      <c r="C31" s="3">
        <f t="shared" si="0"/>
        <v>9467.5</v>
      </c>
      <c r="D31" s="3">
        <v>7035.9</v>
      </c>
      <c r="E31" s="3"/>
      <c r="F31" s="3">
        <v>2420.3</v>
      </c>
      <c r="G31" s="26">
        <v>11.3</v>
      </c>
      <c r="H31" s="26">
        <f t="shared" si="1"/>
        <v>2431.6000000000004</v>
      </c>
    </row>
    <row r="32" spans="1:8" ht="18" customHeight="1">
      <c r="A32" s="4">
        <v>27</v>
      </c>
      <c r="B32" s="6" t="s">
        <v>28</v>
      </c>
      <c r="C32" s="3">
        <f t="shared" si="0"/>
        <v>16943.8</v>
      </c>
      <c r="D32" s="3">
        <v>12081.3</v>
      </c>
      <c r="E32" s="3"/>
      <c r="F32" s="3">
        <v>4209.1</v>
      </c>
      <c r="G32" s="26">
        <v>653.4</v>
      </c>
      <c r="H32" s="26">
        <f t="shared" si="1"/>
        <v>4862.5</v>
      </c>
    </row>
    <row r="33" spans="1:8" ht="16.5" customHeight="1">
      <c r="A33" s="2">
        <v>28</v>
      </c>
      <c r="B33" s="6" t="s">
        <v>29</v>
      </c>
      <c r="C33" s="3">
        <f t="shared" si="0"/>
        <v>8768.300000000001</v>
      </c>
      <c r="D33" s="3">
        <v>6861.9</v>
      </c>
      <c r="E33" s="3"/>
      <c r="F33" s="3">
        <v>1900.3000000000002</v>
      </c>
      <c r="G33" s="26">
        <v>6.1</v>
      </c>
      <c r="H33" s="26">
        <f t="shared" si="1"/>
        <v>1906.4</v>
      </c>
    </row>
    <row r="34" spans="1:8" ht="15.75">
      <c r="A34" s="4">
        <v>29</v>
      </c>
      <c r="B34" s="6" t="s">
        <v>30</v>
      </c>
      <c r="C34" s="3">
        <f t="shared" si="0"/>
        <v>14435.400000000001</v>
      </c>
      <c r="D34" s="3">
        <v>12196.1</v>
      </c>
      <c r="E34" s="3"/>
      <c r="F34" s="3">
        <v>2207.3</v>
      </c>
      <c r="G34" s="26">
        <v>32</v>
      </c>
      <c r="H34" s="26">
        <f t="shared" si="1"/>
        <v>2239.3</v>
      </c>
    </row>
    <row r="35" spans="1:8" ht="18.75" customHeight="1">
      <c r="A35" s="2">
        <v>30</v>
      </c>
      <c r="B35" s="6" t="s">
        <v>31</v>
      </c>
      <c r="C35" s="3">
        <f t="shared" si="0"/>
        <v>11904.199999999999</v>
      </c>
      <c r="D35" s="18">
        <v>10307.8</v>
      </c>
      <c r="E35" s="18"/>
      <c r="F35" s="18">
        <v>1561.1</v>
      </c>
      <c r="G35" s="26">
        <v>35.3</v>
      </c>
      <c r="H35" s="26">
        <f t="shared" si="1"/>
        <v>1596.3999999999999</v>
      </c>
    </row>
    <row r="36" spans="1:8" s="7" customFormat="1" ht="21" customHeight="1">
      <c r="A36" s="4">
        <v>31</v>
      </c>
      <c r="B36" s="6" t="s">
        <v>32</v>
      </c>
      <c r="C36" s="3">
        <f t="shared" si="0"/>
        <v>8016.700000000001</v>
      </c>
      <c r="D36" s="3">
        <v>6964.200000000001</v>
      </c>
      <c r="E36" s="3"/>
      <c r="F36" s="3">
        <v>1050.4</v>
      </c>
      <c r="G36" s="26">
        <v>2.1</v>
      </c>
      <c r="H36" s="26">
        <f t="shared" si="1"/>
        <v>1052.5</v>
      </c>
    </row>
    <row r="37" spans="1:8" s="7" customFormat="1" ht="15.75">
      <c r="A37" s="2">
        <v>32</v>
      </c>
      <c r="B37" s="6" t="s">
        <v>33</v>
      </c>
      <c r="C37" s="3">
        <f t="shared" si="0"/>
        <v>19899.7</v>
      </c>
      <c r="D37" s="3">
        <v>17762.3</v>
      </c>
      <c r="E37" s="3"/>
      <c r="F37" s="3">
        <v>2110.7000000000003</v>
      </c>
      <c r="G37" s="26">
        <v>26.7</v>
      </c>
      <c r="H37" s="26">
        <f t="shared" si="1"/>
        <v>2137.4</v>
      </c>
    </row>
    <row r="38" spans="1:8" ht="21.75" customHeight="1">
      <c r="A38" s="4">
        <v>33</v>
      </c>
      <c r="B38" s="6" t="s">
        <v>34</v>
      </c>
      <c r="C38" s="3">
        <f t="shared" si="0"/>
        <v>19010.5</v>
      </c>
      <c r="D38" s="3">
        <v>16906</v>
      </c>
      <c r="E38" s="3"/>
      <c r="F38" s="3">
        <v>2004.3999999999999</v>
      </c>
      <c r="G38" s="26">
        <v>100.1</v>
      </c>
      <c r="H38" s="26">
        <f t="shared" si="1"/>
        <v>2104.5</v>
      </c>
    </row>
    <row r="39" spans="1:8" s="7" customFormat="1" ht="18.75" customHeight="1">
      <c r="A39" s="2">
        <v>34</v>
      </c>
      <c r="B39" s="6" t="s">
        <v>35</v>
      </c>
      <c r="C39" s="3">
        <f t="shared" si="0"/>
        <v>17043.7</v>
      </c>
      <c r="D39" s="3">
        <v>15332.900000000001</v>
      </c>
      <c r="E39" s="3"/>
      <c r="F39" s="3">
        <v>1636.1999999999998</v>
      </c>
      <c r="G39" s="26">
        <v>74.6</v>
      </c>
      <c r="H39" s="26">
        <f t="shared" si="1"/>
        <v>1710.7999999999997</v>
      </c>
    </row>
    <row r="40" spans="1:8" ht="19.5" customHeight="1">
      <c r="A40" s="4">
        <v>35</v>
      </c>
      <c r="B40" s="6" t="s">
        <v>36</v>
      </c>
      <c r="C40" s="3">
        <f t="shared" si="0"/>
        <v>12106.599999999999</v>
      </c>
      <c r="D40" s="3">
        <v>10574.9</v>
      </c>
      <c r="E40" s="3"/>
      <c r="F40" s="3">
        <v>1523.9</v>
      </c>
      <c r="G40" s="26">
        <v>7.8</v>
      </c>
      <c r="H40" s="26">
        <f t="shared" si="1"/>
        <v>1531.7</v>
      </c>
    </row>
    <row r="41" spans="1:8" ht="31.5">
      <c r="A41" s="2">
        <v>36</v>
      </c>
      <c r="B41" s="6" t="s">
        <v>37</v>
      </c>
      <c r="C41" s="3">
        <f t="shared" si="0"/>
        <v>10962.300000000001</v>
      </c>
      <c r="D41" s="3">
        <v>9409.7</v>
      </c>
      <c r="E41" s="3"/>
      <c r="F41" s="3">
        <v>1545.9</v>
      </c>
      <c r="G41" s="26">
        <v>6.7</v>
      </c>
      <c r="H41" s="26">
        <f t="shared" si="1"/>
        <v>1552.6000000000001</v>
      </c>
    </row>
    <row r="42" spans="1:8" ht="15.75">
      <c r="A42" s="4">
        <v>37</v>
      </c>
      <c r="B42" s="6" t="s">
        <v>38</v>
      </c>
      <c r="C42" s="3">
        <f t="shared" si="0"/>
        <v>11928.2</v>
      </c>
      <c r="D42" s="3">
        <f>8225.2+1276.9</f>
        <v>9502.1</v>
      </c>
      <c r="E42" s="3">
        <v>27.5</v>
      </c>
      <c r="F42" s="3">
        <f>1988.6+191.3+191.3</f>
        <v>2371.2000000000003</v>
      </c>
      <c r="G42" s="26">
        <v>27.4</v>
      </c>
      <c r="H42" s="26">
        <f t="shared" si="1"/>
        <v>2426.1000000000004</v>
      </c>
    </row>
    <row r="43" spans="1:8" ht="16.5" thickBot="1">
      <c r="A43" s="19"/>
      <c r="B43" s="20" t="s">
        <v>40</v>
      </c>
      <c r="C43" s="3">
        <f aca="true" t="shared" si="2" ref="C43:H43">SUM(C6:C42)</f>
        <v>754460.0299999999</v>
      </c>
      <c r="D43" s="3">
        <f t="shared" si="2"/>
        <v>657821.5</v>
      </c>
      <c r="E43" s="3">
        <f t="shared" si="2"/>
        <v>429.5</v>
      </c>
      <c r="F43" s="3">
        <f t="shared" si="2"/>
        <v>90665.29999999999</v>
      </c>
      <c r="G43" s="26">
        <f t="shared" si="2"/>
        <v>5543.730000000001</v>
      </c>
      <c r="H43" s="26">
        <f t="shared" si="2"/>
        <v>96638.52999999998</v>
      </c>
    </row>
    <row r="44" spans="1:2" ht="18" customHeight="1">
      <c r="A44" s="9"/>
      <c r="B44" s="10"/>
    </row>
    <row r="45" spans="1:2" ht="15.75">
      <c r="A45" s="11"/>
      <c r="B45" s="12"/>
    </row>
    <row r="46" spans="1:5" ht="15.75">
      <c r="A46" s="11"/>
      <c r="B46" s="12"/>
      <c r="E46" s="23"/>
    </row>
    <row r="47" spans="1:2" ht="15.75">
      <c r="A47" s="11"/>
      <c r="B47" s="12"/>
    </row>
    <row r="48" spans="1:2" ht="15.75">
      <c r="A48" s="11"/>
      <c r="B48" s="12"/>
    </row>
    <row r="49" spans="1:2" ht="15.75">
      <c r="A49" s="11"/>
      <c r="B49" s="13"/>
    </row>
    <row r="50" spans="1:2" ht="15.75">
      <c r="A50" s="11"/>
      <c r="B50" s="13"/>
    </row>
    <row r="51" spans="1:2" ht="16.5" customHeight="1">
      <c r="A51" s="11"/>
      <c r="B51" s="12"/>
    </row>
    <row r="52" spans="1:2" ht="15.75">
      <c r="A52" s="11"/>
      <c r="B52" s="12"/>
    </row>
    <row r="53" spans="1:2" ht="15.75">
      <c r="A53" s="11"/>
      <c r="B53" s="12"/>
    </row>
    <row r="54" spans="1:2" ht="15.75">
      <c r="A54" s="11"/>
      <c r="B54" s="12"/>
    </row>
    <row r="55" spans="1:2" ht="15.75">
      <c r="A55" s="11"/>
      <c r="B55" s="12"/>
    </row>
    <row r="56" spans="1:2" ht="15.75">
      <c r="A56" s="11"/>
      <c r="B56" s="12"/>
    </row>
    <row r="57" spans="1:2" ht="15.75">
      <c r="A57" s="11"/>
      <c r="B57" s="14"/>
    </row>
    <row r="58" spans="1:2" s="16" customFormat="1" ht="16.5" customHeight="1">
      <c r="A58" s="37"/>
      <c r="B58" s="37"/>
    </row>
    <row r="59" spans="1:2" ht="15.75">
      <c r="A59" s="11"/>
      <c r="B59" s="13"/>
    </row>
    <row r="60" spans="1:2" ht="15.75">
      <c r="A60" s="11"/>
      <c r="B60" s="13"/>
    </row>
    <row r="61" spans="1:2" ht="15.75">
      <c r="A61" s="11"/>
      <c r="B61" s="13"/>
    </row>
    <row r="62" spans="1:2" ht="15.75">
      <c r="A62" s="11"/>
      <c r="B62" s="13"/>
    </row>
    <row r="63" spans="1:2" ht="18" customHeight="1">
      <c r="A63" s="11"/>
      <c r="B63" s="13"/>
    </row>
    <row r="64" spans="1:2" ht="15.75">
      <c r="A64" s="11"/>
      <c r="B64" s="13"/>
    </row>
    <row r="65" spans="1:2" ht="15.75">
      <c r="A65" s="11"/>
      <c r="B65" s="13"/>
    </row>
    <row r="66" spans="1:2" ht="15.75">
      <c r="A66" s="11"/>
      <c r="B66" s="13"/>
    </row>
    <row r="67" spans="1:2" ht="15.75">
      <c r="A67" s="11"/>
      <c r="B67" s="13"/>
    </row>
    <row r="68" spans="1:2" ht="15.75">
      <c r="A68" s="11"/>
      <c r="B68" s="13"/>
    </row>
    <row r="69" spans="1:2" ht="15.75">
      <c r="A69" s="11"/>
      <c r="B69" s="12"/>
    </row>
    <row r="70" spans="1:2" ht="15.75">
      <c r="A70" s="11"/>
      <c r="B70" s="12"/>
    </row>
    <row r="71" spans="1:2" ht="15.75">
      <c r="A71" s="11"/>
      <c r="B71" s="12"/>
    </row>
    <row r="72" spans="1:2" ht="15.75">
      <c r="A72" s="11"/>
      <c r="B72" s="12"/>
    </row>
    <row r="73" spans="1:2" ht="15.75">
      <c r="A73" s="11"/>
      <c r="B73" s="12"/>
    </row>
    <row r="74" spans="1:2" ht="15.75">
      <c r="A74" s="11"/>
      <c r="B74" s="12"/>
    </row>
    <row r="75" spans="1:2" ht="15.75">
      <c r="A75" s="11"/>
      <c r="B75" s="12"/>
    </row>
    <row r="76" spans="1:2" ht="15.75">
      <c r="A76" s="11"/>
      <c r="B76" s="12"/>
    </row>
    <row r="77" spans="1:2" ht="15.75">
      <c r="A77" s="11"/>
      <c r="B77" s="12"/>
    </row>
    <row r="78" spans="1:2" ht="15.75">
      <c r="A78" s="11"/>
      <c r="B78" s="12"/>
    </row>
    <row r="79" spans="1:2" ht="15.75">
      <c r="A79" s="11"/>
      <c r="B79" s="12"/>
    </row>
    <row r="80" spans="1:2" ht="15.75">
      <c r="A80" s="11"/>
      <c r="B80" s="12"/>
    </row>
    <row r="81" spans="1:2" ht="15.75">
      <c r="A81" s="11"/>
      <c r="B81" s="12"/>
    </row>
    <row r="82" spans="1:2" ht="15.75">
      <c r="A82" s="11"/>
      <c r="B82" s="12"/>
    </row>
    <row r="83" spans="1:2" ht="15.75">
      <c r="A83" s="11"/>
      <c r="B83" s="12"/>
    </row>
    <row r="84" spans="1:2" ht="15.75">
      <c r="A84" s="11"/>
      <c r="B84" s="12"/>
    </row>
    <row r="85" spans="1:2" ht="15.75">
      <c r="A85" s="11"/>
      <c r="B85" s="12"/>
    </row>
    <row r="86" spans="1:2" ht="15.75">
      <c r="A86" s="11"/>
      <c r="B86" s="12"/>
    </row>
    <row r="87" spans="1:2" ht="15.75">
      <c r="A87" s="11"/>
      <c r="B87" s="12"/>
    </row>
    <row r="88" spans="1:2" ht="15.75">
      <c r="A88" s="11"/>
      <c r="B88" s="12"/>
    </row>
    <row r="89" spans="1:2" ht="15.75">
      <c r="A89" s="11"/>
      <c r="B89" s="12"/>
    </row>
    <row r="90" spans="1:2" ht="15.75">
      <c r="A90" s="11"/>
      <c r="B90" s="12"/>
    </row>
    <row r="91" spans="1:2" ht="15.75">
      <c r="A91" s="11"/>
      <c r="B91" s="12"/>
    </row>
    <row r="92" spans="1:2" ht="15.75">
      <c r="A92" s="11"/>
      <c r="B92" s="12"/>
    </row>
    <row r="93" spans="1:2" ht="15.75">
      <c r="A93" s="11"/>
      <c r="B93" s="12"/>
    </row>
    <row r="94" spans="1:2" ht="15.75">
      <c r="A94" s="11"/>
      <c r="B94" s="12"/>
    </row>
    <row r="95" spans="1:2" ht="15.75">
      <c r="A95" s="11"/>
      <c r="B95" s="12"/>
    </row>
    <row r="96" spans="1:2" ht="15.75">
      <c r="A96" s="11"/>
      <c r="B96" s="12"/>
    </row>
    <row r="97" spans="1:2" ht="15.75">
      <c r="A97" s="11"/>
      <c r="B97" s="12"/>
    </row>
    <row r="98" spans="1:2" ht="15.75">
      <c r="A98" s="11"/>
      <c r="B98" s="12"/>
    </row>
    <row r="99" spans="1:2" ht="15.75">
      <c r="A99" s="11"/>
      <c r="B99" s="12"/>
    </row>
    <row r="100" spans="1:2" ht="15.75">
      <c r="A100" s="11"/>
      <c r="B100" s="12"/>
    </row>
    <row r="101" spans="1:2" ht="15.75">
      <c r="A101" s="11"/>
      <c r="B101" s="12"/>
    </row>
    <row r="102" spans="1:2" ht="15.75">
      <c r="A102" s="11"/>
      <c r="B102" s="12"/>
    </row>
    <row r="103" spans="1:2" ht="15.75">
      <c r="A103" s="17"/>
      <c r="B103" s="15"/>
    </row>
    <row r="104" spans="1:2" ht="15.75">
      <c r="A104" s="15"/>
      <c r="B104" s="15"/>
    </row>
    <row r="105" spans="1:2" ht="15.75">
      <c r="A105" s="17"/>
      <c r="B105" s="17"/>
    </row>
  </sheetData>
  <sheetProtection/>
  <mergeCells count="8">
    <mergeCell ref="G1:H1"/>
    <mergeCell ref="C3:C5"/>
    <mergeCell ref="B2:B5"/>
    <mergeCell ref="A2:A5"/>
    <mergeCell ref="A58:B58"/>
    <mergeCell ref="D3:H3"/>
    <mergeCell ref="C2:H2"/>
    <mergeCell ref="E4:H4"/>
  </mergeCells>
  <printOptions horizontalCentered="1"/>
  <pageMargins left="0.3937007874015748" right="0" top="0.5905511811023623" bottom="0" header="0" footer="0"/>
  <pageSetup horizontalDpi="600" verticalDpi="600" orientation="landscape" paperSize="9" scale="6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2023-04-17T09:46:22Z</cp:lastPrinted>
  <dcterms:created xsi:type="dcterms:W3CDTF">2005-01-25T12:19:56Z</dcterms:created>
  <dcterms:modified xsi:type="dcterms:W3CDTF">2023-05-17T07:22:31Z</dcterms:modified>
  <cp:category/>
  <cp:version/>
  <cp:contentType/>
  <cp:contentStatus/>
</cp:coreProperties>
</file>