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0"/>
  </bookViews>
  <sheets>
    <sheet name="Образование" sheetId="1" r:id="rId1"/>
  </sheets>
  <definedNames>
    <definedName name="_xlnm.Print_Titles" localSheetId="0">'Образование'!$A:$A,'Образование'!$3:$5</definedName>
    <definedName name="_xlnm.Print_Area" localSheetId="0">'Образование'!$A$1:$Z$9</definedName>
  </definedNames>
  <calcPr fullCalcOnLoad="1"/>
</workbook>
</file>

<file path=xl/sharedStrings.xml><?xml version="1.0" encoding="utf-8"?>
<sst xmlns="http://schemas.openxmlformats.org/spreadsheetml/2006/main" count="46" uniqueCount="30">
  <si>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</si>
  <si>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</si>
  <si>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</si>
  <si>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</si>
  <si>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</si>
  <si>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</si>
  <si>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</si>
  <si>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</si>
  <si>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</si>
  <si>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</si>
  <si>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МБОУ НШ №1</t>
  </si>
  <si>
    <t>МБОУ Насонтовская ООШ</t>
  </si>
  <si>
    <t>Наименование и объем муниципальной услуги</t>
  </si>
  <si>
    <t>реализация адаптированных основных общеобразовательных программ дошкольного образования</t>
  </si>
  <si>
    <t>в том числе:</t>
  </si>
  <si>
    <t>всего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</si>
  <si>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</si>
  <si>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</si>
  <si>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</si>
  <si>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</si>
  <si>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</si>
  <si>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Наименование общеобразовательного учреждения</t>
  </si>
  <si>
    <t>Итого</t>
  </si>
  <si>
    <t>Базовый норматив затрат, непосредственно связанных с оказанием муниципальной услуги, руб./год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</si>
  <si>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затратами, тыс. руб.</t>
  </si>
  <si>
    <t>всего в расчете на год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</si>
  <si>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тыс. руб.</t>
  </si>
  <si>
    <t xml:space="preserve">2022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реализации основных общеобразовательных программ дошкольного образования, нормативных затрат на оказание муниципальных услуг  по реализации основных общеобразовательных программ дошкольного образования,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реализации основных общеобразовательных программ дошкольного образования </t>
  </si>
  <si>
    <t>Приложение №5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</si>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</sst>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7" fontId="4" fillId="33" borderId="0" xfId="55" applyNumberFormat="1" applyFont="1" applyFill="1" applyAlignment="1">
      <alignment vertical="center"/>
      <protection/>
    </xf>
    <xf numFmtId="177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80" fontId="9" fillId="33" borderId="11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wrapText="1"/>
    </xf>
    <xf numFmtId="1" fontId="10" fillId="33" borderId="11" xfId="55" applyNumberFormat="1" applyFont="1" applyFill="1" applyBorder="1" applyAlignment="1">
      <alignment horizontal="center" wrapText="1"/>
      <protection/>
    </xf>
    <xf numFmtId="182" fontId="10" fillId="33" borderId="13" xfId="55" applyNumberFormat="1" applyFont="1" applyFill="1" applyBorder="1" applyAlignment="1">
      <alignment horizontal="center" wrapText="1"/>
      <protection/>
    </xf>
    <xf numFmtId="0" fontId="8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4" xfId="55" applyFont="1" applyFill="1" applyBorder="1" applyAlignment="1">
      <alignment horizontal="center"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182" fontId="10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180" fontId="10" fillId="33" borderId="12" xfId="55" applyNumberFormat="1" applyFont="1" applyFill="1" applyBorder="1" applyAlignment="1">
      <alignment horizontal="center" wrapText="1"/>
      <protection/>
    </xf>
    <xf numFmtId="177" fontId="10" fillId="33" borderId="0" xfId="55" applyNumberFormat="1" applyFont="1" applyFill="1" applyAlignment="1">
      <alignment horizontal="center" wrapText="1"/>
      <protection/>
    </xf>
    <xf numFmtId="0" fontId="10" fillId="33" borderId="0" xfId="55" applyFont="1" applyFill="1" applyAlignment="1">
      <alignment wrapText="1"/>
      <protection/>
    </xf>
    <xf numFmtId="1" fontId="10" fillId="33" borderId="12" xfId="55" applyNumberFormat="1" applyFont="1" applyFill="1" applyBorder="1" applyAlignment="1">
      <alignment horizontal="center" wrapText="1"/>
      <protection/>
    </xf>
    <xf numFmtId="1" fontId="10" fillId="33" borderId="14" xfId="55" applyNumberFormat="1" applyFont="1" applyFill="1" applyBorder="1" applyAlignment="1">
      <alignment horizontal="center" wrapText="1"/>
      <protection/>
    </xf>
    <xf numFmtId="182" fontId="10" fillId="33" borderId="14" xfId="55" applyNumberFormat="1" applyFont="1" applyFill="1" applyBorder="1" applyAlignment="1">
      <alignment horizontal="center" wrapText="1"/>
      <protection/>
    </xf>
    <xf numFmtId="2" fontId="9" fillId="33" borderId="12" xfId="55" applyNumberFormat="1" applyFont="1" applyFill="1" applyBorder="1" applyAlignment="1">
      <alignment wrapText="1"/>
      <protection/>
    </xf>
    <xf numFmtId="0" fontId="9" fillId="33" borderId="15" xfId="55" applyFont="1" applyFill="1" applyBorder="1" applyAlignment="1">
      <alignment wrapText="1"/>
      <protection/>
    </xf>
    <xf numFmtId="3" fontId="9" fillId="33" borderId="15" xfId="55" applyNumberFormat="1" applyFont="1" applyFill="1" applyBorder="1" applyAlignment="1">
      <alignment horizontal="center" wrapText="1"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0" fontId="10" fillId="33" borderId="12" xfId="55" applyFont="1" applyFill="1" applyBorder="1" applyAlignment="1">
      <alignment wrapText="1"/>
      <protection/>
    </xf>
    <xf numFmtId="2" fontId="7" fillId="33" borderId="0" xfId="55" applyNumberFormat="1" applyFont="1" applyFill="1" applyBorder="1" applyAlignment="1">
      <alignment vertical="center" wrapText="1"/>
      <protection/>
    </xf>
    <xf numFmtId="2" fontId="7" fillId="33" borderId="16" xfId="55" applyNumberFormat="1" applyFont="1" applyFill="1" applyBorder="1" applyAlignment="1">
      <alignment vertical="center" wrapText="1"/>
      <protection/>
    </xf>
    <xf numFmtId="1" fontId="7" fillId="33" borderId="16" xfId="55" applyNumberFormat="1" applyFont="1" applyFill="1" applyBorder="1" applyAlignment="1">
      <alignment horizontal="center" vertical="center" wrapText="1"/>
      <protection/>
    </xf>
    <xf numFmtId="180" fontId="8" fillId="33" borderId="0" xfId="55" applyNumberFormat="1" applyFont="1" applyFill="1" applyAlignment="1">
      <alignment horizontal="center" vertical="center"/>
      <protection/>
    </xf>
    <xf numFmtId="0" fontId="7" fillId="33" borderId="0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/>
      <protection/>
    </xf>
    <xf numFmtId="177" fontId="7" fillId="33" borderId="0" xfId="55" applyNumberFormat="1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vertical="center" wrapText="1"/>
      <protection/>
    </xf>
    <xf numFmtId="177" fontId="6" fillId="33" borderId="0" xfId="55" applyNumberFormat="1" applyFont="1" applyFill="1" applyBorder="1" applyAlignment="1">
      <alignment vertical="center"/>
      <protection/>
    </xf>
    <xf numFmtId="0" fontId="12" fillId="33" borderId="0" xfId="0" applyFont="1" applyFill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177" fontId="6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177" fontId="7" fillId="33" borderId="0" xfId="55" applyNumberFormat="1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7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vertical="center"/>
      <protection/>
    </xf>
    <xf numFmtId="0" fontId="6" fillId="33" borderId="17" xfId="55" applyFont="1" applyFill="1" applyBorder="1" applyAlignment="1">
      <alignment vertical="center" wrapText="1"/>
      <protection/>
    </xf>
    <xf numFmtId="0" fontId="48" fillId="33" borderId="14" xfId="0" applyFont="1" applyFill="1" applyBorder="1" applyAlignment="1">
      <alignment horizontal="center" vertical="center" wrapText="1"/>
    </xf>
    <xf numFmtId="0" fontId="9" fillId="33" borderId="18" xfId="55" applyFont="1" applyFill="1" applyBorder="1" applyAlignment="1">
      <alignment horizontal="center" vertical="center" wrapText="1"/>
      <protection/>
    </xf>
    <xf numFmtId="180" fontId="9" fillId="33" borderId="12" xfId="0" applyNumberFormat="1" applyFont="1" applyFill="1" applyBorder="1" applyAlignment="1">
      <alignment horizontal="center" vertical="center" wrapText="1"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33" borderId="0" xfId="55" applyFont="1" applyFill="1" applyAlignment="1">
      <alignment horizontal="center" vertical="center"/>
      <protection/>
    </xf>
    <xf numFmtId="180" fontId="11" fillId="33" borderId="0" xfId="0" applyNumberFormat="1" applyFont="1" applyFill="1" applyBorder="1" applyAlignment="1">
      <alignment horizontal="center" vertical="center" wrapText="1"/>
    </xf>
    <xf numFmtId="2" fontId="9" fillId="33" borderId="21" xfId="55" applyNumberFormat="1" applyFont="1" applyFill="1" applyBorder="1" applyAlignment="1">
      <alignment horizontal="center" vertical="center" wrapText="1"/>
      <protection/>
    </xf>
    <xf numFmtId="2" fontId="9" fillId="33" borderId="25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4" xfId="55" applyNumberFormat="1" applyFont="1" applyFill="1" applyBorder="1" applyAlignment="1">
      <alignment horizontal="center" vertical="center" wrapText="1"/>
      <protection/>
    </xf>
    <xf numFmtId="177" fontId="9" fillId="33" borderId="19" xfId="55" applyNumberFormat="1" applyFont="1" applyFill="1" applyBorder="1" applyAlignment="1">
      <alignment horizontal="center" vertical="center" wrapText="1"/>
      <protection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24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17" xfId="55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wrapText="1"/>
      <protection/>
    </xf>
    <xf numFmtId="176" fontId="10" fillId="33" borderId="11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view="pageBreakPreview" zoomScale="63" zoomScaleNormal="71" zoomScaleSheetLayoutView="63" zoomScalePageLayoutView="0" workbookViewId="0" topLeftCell="K1">
      <selection activeCell="AA3" sqref="AA3:AA5"/>
    </sheetView>
  </sheetViews>
  <sheetFormatPr defaultColWidth="9.140625" defaultRowHeight="12.75"/>
  <cols>
    <col min="1" max="1" width="30.8515625" style="2" customWidth="1"/>
    <col min="2" max="2" width="14.8515625" style="2" customWidth="1"/>
    <col min="3" max="3" width="25.140625" style="3" customWidth="1"/>
    <col min="4" max="4" width="28.28125" style="3" customWidth="1"/>
    <col min="5" max="5" width="26.00390625" style="1" customWidth="1"/>
    <col min="6" max="6" width="38.00390625" style="1" customWidth="1"/>
    <col min="7" max="7" width="62.00390625" style="1" customWidth="1"/>
    <col min="8" max="8" width="26.00390625" style="1" customWidth="1"/>
    <col min="9" max="9" width="28.00390625" style="1" customWidth="1"/>
    <col min="10" max="14" width="26.00390625" style="1" customWidth="1"/>
    <col min="15" max="17" width="27.8515625" style="1" customWidth="1"/>
    <col min="18" max="18" width="27.28125" style="1" customWidth="1"/>
    <col min="19" max="19" width="21.57421875" style="1" customWidth="1"/>
    <col min="20" max="20" width="17.421875" style="1" customWidth="1"/>
    <col min="21" max="21" width="18.28125" style="1" customWidth="1"/>
    <col min="22" max="22" width="31.8515625" style="1" customWidth="1"/>
    <col min="23" max="23" width="26.140625" style="1" customWidth="1"/>
    <col min="24" max="24" width="24.00390625" style="1" customWidth="1"/>
    <col min="25" max="25" width="26.00390625" style="1" customWidth="1"/>
    <col min="26" max="26" width="21.140625" style="1" customWidth="1"/>
    <col min="27" max="27" width="18.57421875" style="1" customWidth="1"/>
    <col min="28" max="16384" width="9.140625" style="1" customWidth="1"/>
  </cols>
  <sheetData>
    <row r="1" spans="1:21" s="10" customFormat="1" ht="18.75">
      <c r="A1" s="76"/>
      <c r="B1" s="76"/>
      <c r="C1" s="76"/>
      <c r="D1" s="76"/>
      <c r="H1" s="11" t="s">
        <v>28</v>
      </c>
      <c r="R1" s="12"/>
      <c r="S1" s="12"/>
      <c r="T1" s="12"/>
      <c r="U1" s="12"/>
    </row>
    <row r="2" spans="1:21" s="10" customFormat="1" ht="125.25" customHeight="1">
      <c r="A2" s="13"/>
      <c r="B2" s="89" t="s">
        <v>27</v>
      </c>
      <c r="C2" s="89"/>
      <c r="D2" s="89"/>
      <c r="E2" s="89"/>
      <c r="F2" s="89"/>
      <c r="G2" s="89"/>
      <c r="H2" s="89"/>
      <c r="I2" s="54"/>
      <c r="J2" s="54"/>
      <c r="K2" s="54"/>
      <c r="R2" s="77"/>
      <c r="S2" s="77"/>
      <c r="T2" s="77"/>
      <c r="U2" s="77"/>
    </row>
    <row r="3" spans="1:27" s="49" customFormat="1" ht="112.5" customHeight="1">
      <c r="A3" s="59" t="s">
        <v>21</v>
      </c>
      <c r="B3" s="78" t="s">
        <v>5</v>
      </c>
      <c r="C3" s="58" t="s">
        <v>12</v>
      </c>
      <c r="D3" s="58"/>
      <c r="E3" s="58"/>
      <c r="F3" s="66" t="s">
        <v>23</v>
      </c>
      <c r="G3" s="67"/>
      <c r="H3" s="68"/>
      <c r="I3" s="83" t="s">
        <v>19</v>
      </c>
      <c r="J3" s="84"/>
      <c r="K3" s="85"/>
      <c r="L3" s="57" t="s">
        <v>18</v>
      </c>
      <c r="M3" s="57"/>
      <c r="N3" s="57"/>
      <c r="O3" s="57" t="s">
        <v>17</v>
      </c>
      <c r="P3" s="57"/>
      <c r="Q3" s="57"/>
      <c r="R3" s="60" t="s">
        <v>24</v>
      </c>
      <c r="S3" s="61"/>
      <c r="T3" s="61"/>
      <c r="U3" s="62"/>
      <c r="V3" s="59" t="s">
        <v>20</v>
      </c>
      <c r="W3" s="57" t="s">
        <v>26</v>
      </c>
      <c r="X3" s="57"/>
      <c r="Y3" s="57"/>
      <c r="Z3" s="57"/>
      <c r="AA3" s="56"/>
    </row>
    <row r="4" spans="1:27" s="49" customFormat="1" ht="177.75" customHeight="1">
      <c r="A4" s="59"/>
      <c r="B4" s="79"/>
      <c r="C4" s="81" t="s">
        <v>0</v>
      </c>
      <c r="D4" s="82"/>
      <c r="E4" s="50" t="s">
        <v>13</v>
      </c>
      <c r="F4" s="69"/>
      <c r="G4" s="70"/>
      <c r="H4" s="71"/>
      <c r="I4" s="86"/>
      <c r="J4" s="87"/>
      <c r="K4" s="88"/>
      <c r="L4" s="57"/>
      <c r="M4" s="57"/>
      <c r="N4" s="57"/>
      <c r="O4" s="57"/>
      <c r="P4" s="57"/>
      <c r="Q4" s="57"/>
      <c r="R4" s="58" t="s">
        <v>0</v>
      </c>
      <c r="S4" s="58"/>
      <c r="T4" s="50" t="s">
        <v>3</v>
      </c>
      <c r="U4" s="64" t="s">
        <v>25</v>
      </c>
      <c r="V4" s="59"/>
      <c r="W4" s="58" t="s">
        <v>0</v>
      </c>
      <c r="X4" s="58"/>
      <c r="Y4" s="50" t="s">
        <v>3</v>
      </c>
      <c r="Z4" s="59" t="s">
        <v>25</v>
      </c>
      <c r="AA4" s="56"/>
    </row>
    <row r="5" spans="1:27" s="49" customFormat="1" ht="120" customHeight="1">
      <c r="A5" s="5" t="s">
        <v>6</v>
      </c>
      <c r="B5" s="80"/>
      <c r="C5" s="4" t="s">
        <v>7</v>
      </c>
      <c r="D5" s="4" t="s">
        <v>8</v>
      </c>
      <c r="E5" s="4" t="s">
        <v>9</v>
      </c>
      <c r="F5" s="72" t="s">
        <v>14</v>
      </c>
      <c r="G5" s="73"/>
      <c r="H5" s="74" t="s">
        <v>15</v>
      </c>
      <c r="I5" s="4" t="s">
        <v>2</v>
      </c>
      <c r="J5" s="4" t="s">
        <v>1</v>
      </c>
      <c r="K5" s="4" t="s">
        <v>4</v>
      </c>
      <c r="L5" s="4" t="s">
        <v>2</v>
      </c>
      <c r="M5" s="4" t="s">
        <v>1</v>
      </c>
      <c r="N5" s="4" t="s">
        <v>4</v>
      </c>
      <c r="O5" s="4" t="s">
        <v>2</v>
      </c>
      <c r="P5" s="4" t="s">
        <v>1</v>
      </c>
      <c r="Q5" s="4" t="s">
        <v>4</v>
      </c>
      <c r="R5" s="50" t="s">
        <v>2</v>
      </c>
      <c r="S5" s="50" t="s">
        <v>1</v>
      </c>
      <c r="T5" s="50" t="s">
        <v>4</v>
      </c>
      <c r="U5" s="65"/>
      <c r="V5" s="59"/>
      <c r="W5" s="50" t="s">
        <v>2</v>
      </c>
      <c r="X5" s="50" t="s">
        <v>1</v>
      </c>
      <c r="Y5" s="50" t="s">
        <v>4</v>
      </c>
      <c r="Z5" s="59"/>
      <c r="AA5" s="56"/>
    </row>
    <row r="6" spans="1:26" s="49" customFormat="1" ht="219" customHeight="1">
      <c r="A6" s="5"/>
      <c r="B6" s="51"/>
      <c r="C6" s="4"/>
      <c r="D6" s="4"/>
      <c r="E6" s="52"/>
      <c r="F6" s="14" t="s">
        <v>16</v>
      </c>
      <c r="G6" s="55" t="s">
        <v>29</v>
      </c>
      <c r="H6" s="75"/>
      <c r="I6" s="15"/>
      <c r="J6" s="15"/>
      <c r="K6" s="15"/>
      <c r="L6" s="15"/>
      <c r="M6" s="15"/>
      <c r="N6" s="6"/>
      <c r="O6" s="6"/>
      <c r="P6" s="16"/>
      <c r="Q6" s="16"/>
      <c r="R6" s="50"/>
      <c r="S6" s="50"/>
      <c r="T6" s="50"/>
      <c r="U6" s="5"/>
      <c r="V6" s="59"/>
      <c r="W6" s="53"/>
      <c r="X6" s="53"/>
      <c r="Y6" s="53"/>
      <c r="Z6" s="53"/>
    </row>
    <row r="7" spans="1:27" s="24" customFormat="1" ht="18" customHeight="1">
      <c r="A7" s="7" t="s">
        <v>10</v>
      </c>
      <c r="B7" s="17">
        <v>12</v>
      </c>
      <c r="C7" s="8">
        <v>10</v>
      </c>
      <c r="D7" s="8">
        <v>63</v>
      </c>
      <c r="E7" s="18">
        <v>20</v>
      </c>
      <c r="F7" s="19">
        <v>70701</v>
      </c>
      <c r="G7" s="19">
        <v>2767</v>
      </c>
      <c r="H7" s="19">
        <f>F7+G7</f>
        <v>73468</v>
      </c>
      <c r="I7" s="9">
        <v>1.389</v>
      </c>
      <c r="J7" s="9">
        <v>1</v>
      </c>
      <c r="K7" s="9">
        <v>2.384</v>
      </c>
      <c r="L7" s="9">
        <v>1.5</v>
      </c>
      <c r="M7" s="9">
        <v>1</v>
      </c>
      <c r="N7" s="20">
        <v>1</v>
      </c>
      <c r="O7" s="21">
        <f>ROUND(F7*(I7-1)+F7+F7*(L7-1)+G7*L7,1)</f>
        <v>137704.7</v>
      </c>
      <c r="P7" s="21">
        <f>ROUND(F7*(J7-1)+F7+F7*(M7-1)+G7*M7,0)</f>
        <v>73468</v>
      </c>
      <c r="Q7" s="21">
        <f>ROUND(F7*(K7-1)+F7+F7*(N7-1)+G7*N7,0)</f>
        <v>171318</v>
      </c>
      <c r="R7" s="22">
        <f aca="true" t="shared" si="0" ref="R7:T8">ROUND(C7*O7/1000,1)</f>
        <v>1377</v>
      </c>
      <c r="S7" s="22">
        <f t="shared" si="0"/>
        <v>4628.5</v>
      </c>
      <c r="T7" s="22">
        <f>ROUND(E7*Q7/1000,1)-3.6</f>
        <v>3422.8</v>
      </c>
      <c r="U7" s="22">
        <f>SUM(R7:T7)</f>
        <v>9428.3</v>
      </c>
      <c r="V7" s="90">
        <v>0.943</v>
      </c>
      <c r="W7" s="22">
        <f>ROUND(R7*V7,1)</f>
        <v>1298.5</v>
      </c>
      <c r="X7" s="22">
        <f>ROUND(S7*V7,1)-0.6</f>
        <v>4364.099999999999</v>
      </c>
      <c r="Y7" s="22">
        <f>ROUND(T7*V7,1)</f>
        <v>3227.7</v>
      </c>
      <c r="Z7" s="22">
        <f>SUM(W7:Y7)</f>
        <v>8890.3</v>
      </c>
      <c r="AA7" s="23"/>
    </row>
    <row r="8" spans="1:27" s="24" customFormat="1" ht="37.5">
      <c r="A8" s="7" t="s">
        <v>11</v>
      </c>
      <c r="B8" s="17">
        <v>9</v>
      </c>
      <c r="C8" s="25"/>
      <c r="D8" s="25">
        <v>10</v>
      </c>
      <c r="E8" s="26"/>
      <c r="F8" s="19">
        <v>53436</v>
      </c>
      <c r="G8" s="19">
        <v>2394</v>
      </c>
      <c r="H8" s="19">
        <f>F8+G8</f>
        <v>55830</v>
      </c>
      <c r="I8" s="27"/>
      <c r="J8" s="27">
        <v>1</v>
      </c>
      <c r="K8" s="27"/>
      <c r="L8" s="27"/>
      <c r="M8" s="27">
        <v>2</v>
      </c>
      <c r="N8" s="27"/>
      <c r="O8" s="19"/>
      <c r="P8" s="21">
        <f>ROUND(F8*(J8-1)+F8+F8*(M8-1)+G8*M8,0)</f>
        <v>111660</v>
      </c>
      <c r="Q8" s="19"/>
      <c r="R8" s="22">
        <f t="shared" si="0"/>
        <v>0</v>
      </c>
      <c r="S8" s="22">
        <v>1240.7</v>
      </c>
      <c r="T8" s="22">
        <f t="shared" si="0"/>
        <v>0</v>
      </c>
      <c r="U8" s="22">
        <f>SUM(R8:T8)</f>
        <v>1240.7</v>
      </c>
      <c r="V8" s="91">
        <v>1</v>
      </c>
      <c r="W8" s="22">
        <f>ROUND(R8*V8,1)</f>
        <v>0</v>
      </c>
      <c r="X8" s="22">
        <v>1240.7</v>
      </c>
      <c r="Y8" s="22">
        <f>ROUND(T8*V8,1)</f>
        <v>0</v>
      </c>
      <c r="Z8" s="22">
        <f>SUM(W8:Y8)</f>
        <v>1240.7</v>
      </c>
      <c r="AA8" s="23"/>
    </row>
    <row r="9" spans="1:26" s="24" customFormat="1" ht="19.5" thickBot="1">
      <c r="A9" s="28" t="s">
        <v>22</v>
      </c>
      <c r="B9" s="29"/>
      <c r="C9" s="30">
        <f>SUM(C7:C8)</f>
        <v>10</v>
      </c>
      <c r="D9" s="30">
        <f>SUM(D7:D8)</f>
        <v>73</v>
      </c>
      <c r="E9" s="31">
        <f>SUM(E7:E8)</f>
        <v>20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2">
        <f>SUM(R7:R8)</f>
        <v>1377</v>
      </c>
      <c r="S9" s="22">
        <f>SUM(S7:S8)</f>
        <v>5869.2</v>
      </c>
      <c r="T9" s="22">
        <f>SUM(T7:T8)</f>
        <v>3422.8</v>
      </c>
      <c r="U9" s="22">
        <f>SUM(U7:U8)</f>
        <v>10669</v>
      </c>
      <c r="V9" s="32"/>
      <c r="W9" s="22">
        <f>SUM(W7:W8)</f>
        <v>1298.5</v>
      </c>
      <c r="X9" s="22">
        <f>SUM(X7:X8)</f>
        <v>5604.799999999999</v>
      </c>
      <c r="Y9" s="22">
        <f>SUM(Y7:Y8)</f>
        <v>3227.7</v>
      </c>
      <c r="Z9" s="22">
        <f>SUM(Z7:Z8)</f>
        <v>10131</v>
      </c>
    </row>
    <row r="10" spans="1:21" s="10" customFormat="1" ht="18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U10" s="36"/>
    </row>
    <row r="11" spans="1:18" s="10" customFormat="1" ht="18.75">
      <c r="A11" s="37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21" s="10" customFormat="1" ht="18.75">
      <c r="A12" s="37"/>
      <c r="B12" s="37"/>
      <c r="C12" s="39"/>
      <c r="D12" s="39"/>
      <c r="U12" s="36"/>
    </row>
    <row r="13" spans="1:4" s="10" customFormat="1" ht="18.75">
      <c r="A13" s="37"/>
      <c r="B13" s="37"/>
      <c r="C13" s="39"/>
      <c r="D13" s="39"/>
    </row>
    <row r="14" spans="1:4" s="10" customFormat="1" ht="18.75">
      <c r="A14" s="37"/>
      <c r="B14" s="37"/>
      <c r="C14" s="39"/>
      <c r="D14" s="39"/>
    </row>
    <row r="15" spans="1:4" s="10" customFormat="1" ht="18.75">
      <c r="A15" s="39"/>
      <c r="B15" s="40"/>
      <c r="C15" s="39"/>
      <c r="D15" s="39"/>
    </row>
    <row r="16" spans="1:4" s="10" customFormat="1" ht="18.75">
      <c r="A16" s="40"/>
      <c r="B16" s="40"/>
      <c r="C16" s="39"/>
      <c r="D16" s="39"/>
    </row>
    <row r="17" spans="1:4" s="10" customFormat="1" ht="16.5" customHeight="1">
      <c r="A17" s="37"/>
      <c r="B17" s="37"/>
      <c r="C17" s="39"/>
      <c r="D17" s="39"/>
    </row>
    <row r="18" spans="1:4" s="10" customFormat="1" ht="18.75">
      <c r="A18" s="37"/>
      <c r="B18" s="37"/>
      <c r="C18" s="39"/>
      <c r="D18" s="39"/>
    </row>
    <row r="19" spans="1:4" s="10" customFormat="1" ht="18.75">
      <c r="A19" s="37"/>
      <c r="B19" s="37"/>
      <c r="C19" s="39"/>
      <c r="D19" s="39"/>
    </row>
    <row r="20" spans="1:4" s="10" customFormat="1" ht="18.75">
      <c r="A20" s="37"/>
      <c r="B20" s="37"/>
      <c r="C20" s="39"/>
      <c r="D20" s="39"/>
    </row>
    <row r="21" spans="1:4" s="10" customFormat="1" ht="18.75">
      <c r="A21" s="37"/>
      <c r="B21" s="37"/>
      <c r="C21" s="39"/>
      <c r="D21" s="39"/>
    </row>
    <row r="22" spans="1:4" s="10" customFormat="1" ht="18.75">
      <c r="A22" s="37"/>
      <c r="B22" s="37"/>
      <c r="C22" s="39"/>
      <c r="D22" s="39"/>
    </row>
    <row r="23" spans="1:4" s="10" customFormat="1" ht="18.75">
      <c r="A23" s="41"/>
      <c r="B23" s="41"/>
      <c r="C23" s="42"/>
      <c r="D23" s="42"/>
    </row>
    <row r="24" spans="1:4" s="43" customFormat="1" ht="16.5" customHeight="1">
      <c r="A24" s="63"/>
      <c r="B24" s="63"/>
      <c r="C24" s="63"/>
      <c r="D24" s="63"/>
    </row>
    <row r="25" spans="1:4" s="10" customFormat="1" ht="18.75">
      <c r="A25" s="40"/>
      <c r="B25" s="40"/>
      <c r="C25" s="39"/>
      <c r="D25" s="39"/>
    </row>
    <row r="26" spans="1:4" s="10" customFormat="1" ht="18.75">
      <c r="A26" s="40"/>
      <c r="B26" s="40"/>
      <c r="C26" s="39"/>
      <c r="D26" s="39"/>
    </row>
    <row r="27" spans="1:4" s="10" customFormat="1" ht="18.75">
      <c r="A27" s="40"/>
      <c r="B27" s="40"/>
      <c r="C27" s="39"/>
      <c r="D27" s="39"/>
    </row>
    <row r="28" spans="1:4" s="10" customFormat="1" ht="18.75">
      <c r="A28" s="40"/>
      <c r="B28" s="40"/>
      <c r="C28" s="39"/>
      <c r="D28" s="39"/>
    </row>
    <row r="29" spans="1:4" s="10" customFormat="1" ht="18" customHeight="1">
      <c r="A29" s="40"/>
      <c r="B29" s="40"/>
      <c r="C29" s="39"/>
      <c r="D29" s="39"/>
    </row>
    <row r="30" spans="1:4" s="10" customFormat="1" ht="18.75">
      <c r="A30" s="40"/>
      <c r="B30" s="40"/>
      <c r="C30" s="39"/>
      <c r="D30" s="39"/>
    </row>
    <row r="31" spans="1:4" s="10" customFormat="1" ht="18.75">
      <c r="A31" s="40"/>
      <c r="B31" s="40"/>
      <c r="C31" s="39"/>
      <c r="D31" s="39"/>
    </row>
    <row r="32" spans="1:4" s="10" customFormat="1" ht="18.75">
      <c r="A32" s="40"/>
      <c r="B32" s="40"/>
      <c r="C32" s="39"/>
      <c r="D32" s="39"/>
    </row>
    <row r="33" spans="1:4" s="10" customFormat="1" ht="18.75">
      <c r="A33" s="40"/>
      <c r="B33" s="40"/>
      <c r="C33" s="39"/>
      <c r="D33" s="39"/>
    </row>
    <row r="34" spans="1:4" s="10" customFormat="1" ht="18.75">
      <c r="A34" s="40"/>
      <c r="B34" s="40"/>
      <c r="C34" s="39"/>
      <c r="D34" s="39"/>
    </row>
    <row r="35" spans="1:4" s="10" customFormat="1" ht="18.75">
      <c r="A35" s="37"/>
      <c r="B35" s="37"/>
      <c r="C35" s="39"/>
      <c r="D35" s="39"/>
    </row>
    <row r="36" spans="1:4" s="10" customFormat="1" ht="18.75">
      <c r="A36" s="37"/>
      <c r="B36" s="37"/>
      <c r="C36" s="39"/>
      <c r="D36" s="39"/>
    </row>
    <row r="37" spans="1:4" s="10" customFormat="1" ht="18.75">
      <c r="A37" s="37"/>
      <c r="B37" s="37"/>
      <c r="C37" s="39"/>
      <c r="D37" s="39"/>
    </row>
    <row r="38" spans="1:4" s="10" customFormat="1" ht="18.75">
      <c r="A38" s="37"/>
      <c r="B38" s="37"/>
      <c r="C38" s="39"/>
      <c r="D38" s="39"/>
    </row>
    <row r="39" spans="1:4" s="10" customFormat="1" ht="18.75">
      <c r="A39" s="37"/>
      <c r="B39" s="37"/>
      <c r="C39" s="39"/>
      <c r="D39" s="39"/>
    </row>
    <row r="40" spans="1:4" s="10" customFormat="1" ht="18.75">
      <c r="A40" s="37"/>
      <c r="B40" s="37"/>
      <c r="C40" s="39"/>
      <c r="D40" s="39"/>
    </row>
    <row r="41" spans="1:4" s="10" customFormat="1" ht="18.75">
      <c r="A41" s="37"/>
      <c r="B41" s="37"/>
      <c r="C41" s="39"/>
      <c r="D41" s="39"/>
    </row>
    <row r="42" spans="1:4" s="10" customFormat="1" ht="18.75">
      <c r="A42" s="37"/>
      <c r="B42" s="37"/>
      <c r="C42" s="39"/>
      <c r="D42" s="39"/>
    </row>
    <row r="43" spans="1:4" s="10" customFormat="1" ht="18.75">
      <c r="A43" s="37"/>
      <c r="B43" s="37"/>
      <c r="C43" s="39"/>
      <c r="D43" s="39"/>
    </row>
    <row r="44" spans="1:4" s="10" customFormat="1" ht="18.75">
      <c r="A44" s="37"/>
      <c r="B44" s="37"/>
      <c r="C44" s="39"/>
      <c r="D44" s="39"/>
    </row>
    <row r="45" spans="1:4" s="10" customFormat="1" ht="18.75">
      <c r="A45" s="37"/>
      <c r="B45" s="37"/>
      <c r="C45" s="39"/>
      <c r="D45" s="39"/>
    </row>
    <row r="46" spans="1:4" s="10" customFormat="1" ht="18.75">
      <c r="A46" s="37"/>
      <c r="B46" s="37"/>
      <c r="C46" s="39"/>
      <c r="D46" s="39"/>
    </row>
    <row r="47" spans="1:4" s="10" customFormat="1" ht="18.75">
      <c r="A47" s="37"/>
      <c r="B47" s="37"/>
      <c r="C47" s="39"/>
      <c r="D47" s="39"/>
    </row>
    <row r="48" spans="1:4" s="10" customFormat="1" ht="18.75">
      <c r="A48" s="37"/>
      <c r="B48" s="37"/>
      <c r="C48" s="39"/>
      <c r="D48" s="39"/>
    </row>
    <row r="49" spans="1:4" s="10" customFormat="1" ht="18.75">
      <c r="A49" s="37"/>
      <c r="B49" s="37"/>
      <c r="C49" s="39"/>
      <c r="D49" s="39"/>
    </row>
    <row r="50" spans="1:4" s="10" customFormat="1" ht="18.75">
      <c r="A50" s="37"/>
      <c r="B50" s="37"/>
      <c r="C50" s="39"/>
      <c r="D50" s="39"/>
    </row>
    <row r="51" spans="1:4" s="10" customFormat="1" ht="18.75">
      <c r="A51" s="37"/>
      <c r="B51" s="37"/>
      <c r="C51" s="39"/>
      <c r="D51" s="39"/>
    </row>
    <row r="52" spans="1:4" s="10" customFormat="1" ht="18.75">
      <c r="A52" s="37"/>
      <c r="B52" s="37"/>
      <c r="C52" s="39"/>
      <c r="D52" s="39"/>
    </row>
    <row r="53" spans="1:4" s="10" customFormat="1" ht="18.75">
      <c r="A53" s="37"/>
      <c r="B53" s="37"/>
      <c r="C53" s="39"/>
      <c r="D53" s="39"/>
    </row>
    <row r="54" spans="1:4" s="10" customFormat="1" ht="18.75">
      <c r="A54" s="37"/>
      <c r="B54" s="37"/>
      <c r="C54" s="39"/>
      <c r="D54" s="39"/>
    </row>
    <row r="55" spans="1:4" s="10" customFormat="1" ht="18.75">
      <c r="A55" s="37"/>
      <c r="B55" s="37"/>
      <c r="C55" s="39"/>
      <c r="D55" s="39"/>
    </row>
    <row r="56" spans="1:4" s="10" customFormat="1" ht="18.75">
      <c r="A56" s="37"/>
      <c r="B56" s="37"/>
      <c r="C56" s="39"/>
      <c r="D56" s="39"/>
    </row>
    <row r="57" spans="1:4" s="10" customFormat="1" ht="18.75">
      <c r="A57" s="37"/>
      <c r="B57" s="37"/>
      <c r="C57" s="39"/>
      <c r="D57" s="39"/>
    </row>
    <row r="58" spans="1:4" s="10" customFormat="1" ht="18.75">
      <c r="A58" s="37"/>
      <c r="B58" s="37"/>
      <c r="C58" s="39"/>
      <c r="D58" s="39"/>
    </row>
    <row r="59" spans="1:4" s="10" customFormat="1" ht="18.75">
      <c r="A59" s="37"/>
      <c r="B59" s="37"/>
      <c r="C59" s="39"/>
      <c r="D59" s="39"/>
    </row>
    <row r="60" spans="1:4" s="10" customFormat="1" ht="18.75">
      <c r="A60" s="37"/>
      <c r="B60" s="37"/>
      <c r="C60" s="39"/>
      <c r="D60" s="39"/>
    </row>
    <row r="61" spans="1:4" s="10" customFormat="1" ht="18.75">
      <c r="A61" s="37"/>
      <c r="B61" s="37"/>
      <c r="C61" s="39"/>
      <c r="D61" s="39"/>
    </row>
    <row r="62" spans="1:4" s="10" customFormat="1" ht="18.75">
      <c r="A62" s="37"/>
      <c r="B62" s="37"/>
      <c r="C62" s="39"/>
      <c r="D62" s="39"/>
    </row>
    <row r="63" spans="1:4" s="10" customFormat="1" ht="18.75">
      <c r="A63" s="37"/>
      <c r="B63" s="37"/>
      <c r="C63" s="39"/>
      <c r="D63" s="39"/>
    </row>
    <row r="64" spans="1:4" s="10" customFormat="1" ht="18.75">
      <c r="A64" s="37"/>
      <c r="B64" s="37"/>
      <c r="C64" s="39"/>
      <c r="D64" s="39"/>
    </row>
    <row r="65" spans="1:4" s="10" customFormat="1" ht="18.75">
      <c r="A65" s="37"/>
      <c r="B65" s="37"/>
      <c r="C65" s="39"/>
      <c r="D65" s="39"/>
    </row>
    <row r="66" spans="1:4" s="10" customFormat="1" ht="18.75">
      <c r="A66" s="37"/>
      <c r="B66" s="37"/>
      <c r="C66" s="39"/>
      <c r="D66" s="39"/>
    </row>
    <row r="67" spans="1:4" s="10" customFormat="1" ht="18.75">
      <c r="A67" s="37"/>
      <c r="B67" s="37"/>
      <c r="C67" s="39"/>
      <c r="D67" s="39"/>
    </row>
    <row r="68" spans="1:4" s="10" customFormat="1" ht="18.75">
      <c r="A68" s="37"/>
      <c r="B68" s="37"/>
      <c r="C68" s="39"/>
      <c r="D68" s="39"/>
    </row>
    <row r="69" spans="1:4" s="10" customFormat="1" ht="18.75">
      <c r="A69" s="44"/>
      <c r="B69" s="44"/>
      <c r="C69" s="42"/>
      <c r="D69" s="42"/>
    </row>
    <row r="70" spans="1:4" s="10" customFormat="1" ht="18.75">
      <c r="A70" s="44"/>
      <c r="B70" s="44"/>
      <c r="C70" s="45"/>
      <c r="D70" s="45"/>
    </row>
    <row r="71" spans="1:4" s="10" customFormat="1" ht="18.75">
      <c r="A71" s="46"/>
      <c r="B71" s="46"/>
      <c r="C71" s="39"/>
      <c r="D71" s="39"/>
    </row>
    <row r="72" spans="1:4" s="10" customFormat="1" ht="18.75">
      <c r="A72" s="47"/>
      <c r="B72" s="47"/>
      <c r="C72" s="48"/>
      <c r="D72" s="48"/>
    </row>
    <row r="73" spans="1:4" s="10" customFormat="1" ht="18.75">
      <c r="A73" s="47"/>
      <c r="B73" s="47"/>
      <c r="C73" s="48"/>
      <c r="D73" s="48"/>
    </row>
    <row r="74" spans="1:4" s="10" customFormat="1" ht="18.75">
      <c r="A74" s="47"/>
      <c r="B74" s="47"/>
      <c r="C74" s="48"/>
      <c r="D74" s="48"/>
    </row>
    <row r="75" spans="1:4" s="10" customFormat="1" ht="18.75">
      <c r="A75" s="47"/>
      <c r="B75" s="47"/>
      <c r="C75" s="48"/>
      <c r="D75" s="48"/>
    </row>
    <row r="76" spans="1:4" s="10" customFormat="1" ht="18.75">
      <c r="A76" s="47"/>
      <c r="B76" s="47"/>
      <c r="C76" s="48"/>
      <c r="D76" s="48"/>
    </row>
    <row r="77" spans="1:4" s="10" customFormat="1" ht="18.75">
      <c r="A77" s="47"/>
      <c r="B77" s="47"/>
      <c r="C77" s="48"/>
      <c r="D77" s="48"/>
    </row>
    <row r="78" spans="1:4" s="10" customFormat="1" ht="18.75">
      <c r="A78" s="47"/>
      <c r="B78" s="47"/>
      <c r="C78" s="48"/>
      <c r="D78" s="48"/>
    </row>
    <row r="79" spans="1:4" s="10" customFormat="1" ht="18.75">
      <c r="A79" s="47"/>
      <c r="B79" s="47"/>
      <c r="C79" s="48"/>
      <c r="D79" s="48"/>
    </row>
    <row r="80" spans="1:4" s="10" customFormat="1" ht="18.75">
      <c r="A80" s="47"/>
      <c r="B80" s="47"/>
      <c r="C80" s="48"/>
      <c r="D80" s="48"/>
    </row>
    <row r="81" spans="1:4" s="10" customFormat="1" ht="18.75">
      <c r="A81" s="47"/>
      <c r="B81" s="47"/>
      <c r="C81" s="48"/>
      <c r="D81" s="48"/>
    </row>
  </sheetData>
  <sheetProtection/>
  <mergeCells count="22">
    <mergeCell ref="A1:D1"/>
    <mergeCell ref="R2:U2"/>
    <mergeCell ref="A3:A4"/>
    <mergeCell ref="B3:B5"/>
    <mergeCell ref="C3:E3"/>
    <mergeCell ref="C4:D4"/>
    <mergeCell ref="R4:S4"/>
    <mergeCell ref="O3:Q4"/>
    <mergeCell ref="I3:K4"/>
    <mergeCell ref="B2:H2"/>
    <mergeCell ref="A24:D24"/>
    <mergeCell ref="U4:U5"/>
    <mergeCell ref="F3:H4"/>
    <mergeCell ref="F5:G5"/>
    <mergeCell ref="H5:H6"/>
    <mergeCell ref="L3:N4"/>
    <mergeCell ref="AA3:AA5"/>
    <mergeCell ref="W3:Z3"/>
    <mergeCell ref="W4:X4"/>
    <mergeCell ref="Z4:Z5"/>
    <mergeCell ref="V3:V6"/>
    <mergeCell ref="R3:U3"/>
  </mergeCells>
  <printOptions horizontalCentered="1"/>
  <pageMargins left="0.1968503937007874" right="0" top="0.5905511811023623" bottom="0" header="0" footer="0"/>
  <pageSetup horizontalDpi="600" verticalDpi="600" orientation="landscape" paperSize="9" scale="36" r:id="rId1"/>
  <rowBreaks count="1" manualBreakCount="1">
    <brk id="9" max="255" man="1"/>
  </rowBreaks>
  <colBreaks count="2" manualBreakCount="2">
    <brk id="8" max="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2023-05-16T08:48:12Z</dcterms:modified>
  <cp:category/>
  <cp:version/>
  <cp:contentType/>
  <cp:contentStatus/>
</cp:coreProperties>
</file>