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175" activeTab="1"/>
  </bookViews>
  <sheets>
    <sheet name="Расчёт баз. нормат.прил.1" sheetId="1" r:id="rId1"/>
    <sheet name="ФО непосредств.затрат" sheetId="2" r:id="rId2"/>
    <sheet name="Лист1" sheetId="3" r:id="rId3"/>
  </sheets>
  <definedNames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Area" localSheetId="0">'Расчёт баз. нормат.прил.1'!$A$1:$X$10</definedName>
    <definedName name="_xlnm.Print_Area" localSheetId="1">'ФО непосредств.затрат'!$A$1:$Y$10</definedName>
  </definedNames>
  <calcPr fullCalcOnLoad="1"/>
</workbook>
</file>

<file path=xl/sharedStrings.xml><?xml version="1.0" encoding="utf-8"?>
<sst xmlns="http://schemas.openxmlformats.org/spreadsheetml/2006/main" count="78" uniqueCount="40">
  <si>
    <t>№п/п</t>
  </si>
  <si>
    <t>Присмотр и уход</t>
  </si>
  <si>
    <t>денежная норма питания, руб./детодень</t>
  </si>
  <si>
    <t>МБОУ НШ №1</t>
  </si>
  <si>
    <t>МБОУ Насонтовская ООШ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</si>
  <si>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</si>
  <si>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</si>
  <si>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</si>
  <si>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</si>
  <si>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</si>
  <si>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</si>
  <si>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</si>
  <si>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</si>
  <si>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</si>
  <si>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</si>
  <si>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</si>
  <si>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</si>
  <si>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</si>
  <si>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</si>
  <si>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</si>
  <si>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</si>
  <si>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</si>
  <si>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</si>
  <si>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</si>
  <si>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</si>
  <si>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</si>
  <si>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группы общеобразовательных организаций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</si>
  <si>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</si>
  <si>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</si>
  <si>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выхождаемость: 2016 год -52%</t>
  </si>
  <si>
    <t>2015 год- 54%</t>
  </si>
  <si>
    <t>2014 год-53,4%</t>
  </si>
  <si>
    <t>средняя выхождаемость за 2014-2016 годы, %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</si>
  <si>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</si>
  <si>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</si>
  <si>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</si>
  <si>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 детей</t>
  </si>
  <si>
    <t>Приложение №38</t>
  </si>
  <si>
    <t>Приложение №39</t>
  </si>
  <si>
    <t>Наименование общеобразовательной организации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</si>
</sst>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Alignment="1">
      <alignment/>
      <protection/>
    </xf>
    <xf numFmtId="2" fontId="6" fillId="33" borderId="0" xfId="54" applyNumberFormat="1" applyFont="1" applyFill="1" applyAlignment="1">
      <alignment wrapText="1"/>
      <protection/>
    </xf>
    <xf numFmtId="2" fontId="8" fillId="33" borderId="11" xfId="54" applyNumberFormat="1" applyFont="1" applyFill="1" applyBorder="1" applyAlignment="1">
      <alignment horizontal="center" wrapText="1"/>
      <protection/>
    </xf>
    <xf numFmtId="2" fontId="4" fillId="33" borderId="11" xfId="54" applyNumberFormat="1" applyFont="1" applyFill="1" applyBorder="1" applyAlignment="1">
      <alignment wrapText="1"/>
      <protection/>
    </xf>
    <xf numFmtId="2" fontId="5" fillId="33" borderId="11" xfId="54" applyNumberFormat="1" applyFont="1" applyFill="1" applyBorder="1" applyAlignment="1">
      <alignment wrapText="1"/>
      <protection/>
    </xf>
    <xf numFmtId="1" fontId="8" fillId="33" borderId="11" xfId="54" applyNumberFormat="1" applyFont="1" applyFill="1" applyBorder="1" applyAlignment="1">
      <alignment horizontal="center" wrapText="1"/>
      <protection/>
    </xf>
    <xf numFmtId="177" fontId="9" fillId="33" borderId="12" xfId="0" applyNumberFormat="1" applyFont="1" applyFill="1" applyBorder="1" applyAlignment="1">
      <alignment horizontal="center"/>
    </xf>
    <xf numFmtId="4" fontId="8" fillId="33" borderId="11" xfId="54" applyNumberFormat="1" applyFont="1" applyFill="1" applyBorder="1" applyAlignment="1">
      <alignment horizontal="center" wrapText="1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1" fontId="4" fillId="33" borderId="12" xfId="54" applyNumberFormat="1" applyFont="1" applyFill="1" applyBorder="1" applyAlignment="1">
      <alignment horizontal="center" vertical="center"/>
      <protection/>
    </xf>
    <xf numFmtId="182" fontId="9" fillId="33" borderId="12" xfId="54" applyNumberFormat="1" applyFont="1" applyFill="1" applyBorder="1" applyAlignment="1">
      <alignment horizontal="center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/>
      <protection/>
    </xf>
    <xf numFmtId="2" fontId="8" fillId="33" borderId="11" xfId="54" applyNumberFormat="1" applyFont="1" applyFill="1" applyBorder="1" applyAlignment="1">
      <alignment/>
      <protection/>
    </xf>
    <xf numFmtId="2" fontId="11" fillId="33" borderId="0" xfId="54" applyNumberFormat="1" applyFont="1" applyFill="1" applyAlignment="1">
      <alignment/>
      <protection/>
    </xf>
    <xf numFmtId="180" fontId="9" fillId="33" borderId="11" xfId="54" applyNumberFormat="1" applyFont="1" applyFill="1" applyBorder="1" applyAlignment="1">
      <alignment horizontal="center"/>
      <protection/>
    </xf>
    <xf numFmtId="0" fontId="5" fillId="33" borderId="0" xfId="54" applyFont="1" applyFill="1" applyAlignment="1">
      <alignment/>
      <protection/>
    </xf>
    <xf numFmtId="0" fontId="48" fillId="33" borderId="13" xfId="54" applyFont="1" applyFill="1" applyBorder="1" applyAlignment="1">
      <alignment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3" fontId="8" fillId="33" borderId="11" xfId="54" applyNumberFormat="1" applyFont="1" applyFill="1" applyBorder="1" applyAlignment="1">
      <alignment horizontal="center"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2" fontId="5" fillId="33" borderId="11" xfId="54" applyNumberFormat="1" applyFont="1" applyFill="1" applyBorder="1" applyAlignment="1">
      <alignment horizontal="center" wrapText="1"/>
      <protection/>
    </xf>
    <xf numFmtId="2" fontId="11" fillId="33" borderId="11" xfId="54" applyNumberFormat="1" applyFont="1" applyFill="1" applyBorder="1" applyAlignment="1">
      <alignment/>
      <protection/>
    </xf>
    <xf numFmtId="2" fontId="11" fillId="33" borderId="0" xfId="54" applyNumberFormat="1" applyFont="1" applyFill="1" applyAlignment="1">
      <alignment wrapText="1"/>
      <protection/>
    </xf>
    <xf numFmtId="180" fontId="8" fillId="33" borderId="11" xfId="54" applyNumberFormat="1" applyFont="1" applyFill="1" applyBorder="1" applyAlignment="1">
      <alignment horizontal="center" wrapText="1"/>
      <protection/>
    </xf>
    <xf numFmtId="1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48" fillId="33" borderId="0" xfId="54" applyFont="1" applyFill="1" applyBorder="1" applyAlignment="1">
      <alignment horizontal="left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54" applyNumberFormat="1" applyFont="1" applyFill="1" applyBorder="1" applyAlignment="1">
      <alignment horizontal="center" wrapText="1"/>
      <protection/>
    </xf>
    <xf numFmtId="0" fontId="6" fillId="33" borderId="11" xfId="54" applyFont="1" applyFill="1" applyBorder="1" applyAlignment="1">
      <alignment wrapText="1"/>
      <protection/>
    </xf>
    <xf numFmtId="0" fontId="7" fillId="33" borderId="0" xfId="0" applyFont="1" applyFill="1" applyBorder="1" applyAlignment="1">
      <alignment horizontal="center"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4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3" xfId="54" applyFont="1" applyFill="1" applyBorder="1" applyAlignment="1">
      <alignment horizontal="right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="81" zoomScaleNormal="71" zoomScaleSheetLayoutView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" sqref="A10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41"/>
      <c r="B1" s="41"/>
      <c r="C1" s="41"/>
      <c r="D1" s="41"/>
      <c r="E1" s="41"/>
      <c r="F1" s="41"/>
      <c r="G1" s="73" t="s">
        <v>37</v>
      </c>
      <c r="H1" s="73"/>
      <c r="I1" s="41"/>
      <c r="J1" s="41"/>
      <c r="K1" s="41"/>
      <c r="L1" s="41"/>
      <c r="M1" s="41"/>
      <c r="N1" s="41"/>
      <c r="O1" s="41"/>
      <c r="P1" s="41"/>
      <c r="Q1" s="41"/>
    </row>
    <row r="2" spans="1:26" ht="18.75">
      <c r="A2" s="42"/>
      <c r="B2" s="42"/>
      <c r="C2" s="42"/>
      <c r="D2" s="42"/>
      <c r="E2" s="74"/>
      <c r="F2" s="74"/>
      <c r="G2" s="74"/>
      <c r="H2" s="74"/>
      <c r="I2" s="2"/>
      <c r="J2" s="2"/>
      <c r="K2" s="2"/>
      <c r="L2" s="2"/>
      <c r="M2" s="2"/>
      <c r="N2" s="2"/>
      <c r="O2" s="2"/>
      <c r="P2" s="2"/>
      <c r="Q2" s="2"/>
      <c r="T2" s="43"/>
      <c r="U2" s="43"/>
      <c r="V2" s="43"/>
      <c r="W2" s="43"/>
      <c r="X2" s="43"/>
      <c r="Y2" s="43"/>
      <c r="Z2" s="43"/>
    </row>
    <row r="3" spans="1:26" ht="27.75" customHeight="1">
      <c r="A3" s="78" t="s">
        <v>0</v>
      </c>
      <c r="B3" s="75" t="s">
        <v>39</v>
      </c>
      <c r="C3" s="70" t="s">
        <v>33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0" t="s">
        <v>33</v>
      </c>
      <c r="O3" s="71"/>
      <c r="P3" s="71"/>
      <c r="Q3" s="71"/>
      <c r="R3" s="71"/>
      <c r="S3" s="71"/>
      <c r="T3" s="67" t="s">
        <v>33</v>
      </c>
      <c r="U3" s="67"/>
      <c r="V3" s="67"/>
      <c r="W3" s="67"/>
      <c r="X3" s="67"/>
      <c r="Y3" s="44"/>
      <c r="Z3" s="44"/>
    </row>
    <row r="4" spans="1:26" ht="27.75" customHeight="1">
      <c r="A4" s="79"/>
      <c r="B4" s="76"/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0" t="s">
        <v>1</v>
      </c>
      <c r="O4" s="71"/>
      <c r="P4" s="71"/>
      <c r="Q4" s="71"/>
      <c r="R4" s="71"/>
      <c r="S4" s="71"/>
      <c r="T4" s="67" t="s">
        <v>1</v>
      </c>
      <c r="U4" s="67"/>
      <c r="V4" s="67"/>
      <c r="W4" s="67"/>
      <c r="X4" s="67"/>
      <c r="Y4" s="44"/>
      <c r="Z4" s="44"/>
    </row>
    <row r="5" spans="1:24" ht="27.75" customHeight="1">
      <c r="A5" s="79"/>
      <c r="B5" s="76"/>
      <c r="C5" s="70" t="s">
        <v>6</v>
      </c>
      <c r="D5" s="71"/>
      <c r="E5" s="72"/>
      <c r="F5" s="67" t="s">
        <v>2</v>
      </c>
      <c r="G5" s="67" t="s">
        <v>32</v>
      </c>
      <c r="H5" s="67" t="s">
        <v>34</v>
      </c>
      <c r="I5" s="67" t="s">
        <v>21</v>
      </c>
      <c r="J5" s="67" t="s">
        <v>20</v>
      </c>
      <c r="K5" s="67" t="s">
        <v>22</v>
      </c>
      <c r="L5" s="67" t="s">
        <v>7</v>
      </c>
      <c r="M5" s="67" t="s">
        <v>8</v>
      </c>
      <c r="N5" s="70" t="s">
        <v>6</v>
      </c>
      <c r="O5" s="71"/>
      <c r="P5" s="72"/>
      <c r="Q5" s="67" t="s">
        <v>2</v>
      </c>
      <c r="R5" s="67" t="s">
        <v>32</v>
      </c>
      <c r="S5" s="67" t="s">
        <v>34</v>
      </c>
      <c r="T5" s="66" t="s">
        <v>21</v>
      </c>
      <c r="U5" s="66" t="s">
        <v>20</v>
      </c>
      <c r="V5" s="66" t="s">
        <v>22</v>
      </c>
      <c r="W5" s="67" t="s">
        <v>7</v>
      </c>
      <c r="X5" s="68" t="s">
        <v>9</v>
      </c>
    </row>
    <row r="6" spans="1:24" ht="192" customHeight="1">
      <c r="A6" s="80"/>
      <c r="B6" s="77"/>
      <c r="C6" s="56" t="s">
        <v>18</v>
      </c>
      <c r="D6" s="57" t="s">
        <v>19</v>
      </c>
      <c r="E6" s="57" t="s">
        <v>17</v>
      </c>
      <c r="F6" s="67"/>
      <c r="G6" s="67"/>
      <c r="H6" s="67"/>
      <c r="I6" s="67"/>
      <c r="J6" s="67"/>
      <c r="K6" s="67"/>
      <c r="L6" s="67"/>
      <c r="M6" s="67"/>
      <c r="N6" s="57" t="s">
        <v>23</v>
      </c>
      <c r="O6" s="57" t="s">
        <v>24</v>
      </c>
      <c r="P6" s="58" t="s">
        <v>25</v>
      </c>
      <c r="Q6" s="67"/>
      <c r="R6" s="67"/>
      <c r="S6" s="67"/>
      <c r="T6" s="67"/>
      <c r="U6" s="67"/>
      <c r="V6" s="67"/>
      <c r="W6" s="67"/>
      <c r="X6" s="69"/>
    </row>
    <row r="7" spans="1:24" s="15" customFormat="1" ht="17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</row>
    <row r="8" spans="1:24" s="23" customFormat="1" ht="15.75">
      <c r="A8" s="31">
        <v>1</v>
      </c>
      <c r="B8" s="26" t="s">
        <v>3</v>
      </c>
      <c r="C8" s="45">
        <v>23</v>
      </c>
      <c r="D8" s="45"/>
      <c r="E8" s="45"/>
      <c r="F8" s="21">
        <v>95.41</v>
      </c>
      <c r="G8" s="29">
        <v>53.1</v>
      </c>
      <c r="H8" s="36">
        <f>ROUND(F8*G8/100*247,0)</f>
        <v>12514</v>
      </c>
      <c r="I8" s="36">
        <f>H8</f>
        <v>12514</v>
      </c>
      <c r="J8" s="36">
        <v>8923</v>
      </c>
      <c r="K8" s="52"/>
      <c r="L8" s="36">
        <v>5823</v>
      </c>
      <c r="M8" s="36">
        <f>J8+L8</f>
        <v>14746</v>
      </c>
      <c r="N8" s="45">
        <v>78</v>
      </c>
      <c r="O8" s="45">
        <v>2</v>
      </c>
      <c r="P8" s="37"/>
      <c r="Q8" s="22">
        <v>103.9</v>
      </c>
      <c r="R8" s="29">
        <v>53.1</v>
      </c>
      <c r="S8" s="36">
        <f>ROUND((Q8)*R8/100*247,0)</f>
        <v>13627</v>
      </c>
      <c r="T8" s="35">
        <f>S8</f>
        <v>13627</v>
      </c>
      <c r="U8" s="35">
        <v>10153</v>
      </c>
      <c r="V8" s="36"/>
      <c r="W8" s="35">
        <v>5823</v>
      </c>
      <c r="X8" s="35">
        <f>U8+W8</f>
        <v>15976</v>
      </c>
    </row>
    <row r="9" spans="1:24" s="23" customFormat="1" ht="15.75">
      <c r="A9" s="31">
        <v>2</v>
      </c>
      <c r="B9" s="26" t="s">
        <v>4</v>
      </c>
      <c r="C9" s="45"/>
      <c r="D9" s="45"/>
      <c r="E9" s="45"/>
      <c r="F9" s="21">
        <v>68.03</v>
      </c>
      <c r="G9" s="29">
        <v>53.1</v>
      </c>
      <c r="H9" s="36">
        <f>ROUND(F9*G9/100*247,0)</f>
        <v>8923</v>
      </c>
      <c r="I9" s="36">
        <f>H9</f>
        <v>8923</v>
      </c>
      <c r="J9" s="36">
        <v>8923</v>
      </c>
      <c r="K9" s="52"/>
      <c r="L9" s="36">
        <v>5823</v>
      </c>
      <c r="M9" s="36">
        <f>J9+L9</f>
        <v>14746</v>
      </c>
      <c r="N9" s="45">
        <v>12</v>
      </c>
      <c r="O9" s="45"/>
      <c r="P9" s="53"/>
      <c r="Q9" s="34">
        <v>77.41</v>
      </c>
      <c r="R9" s="29">
        <v>53.1</v>
      </c>
      <c r="S9" s="36">
        <f>ROUND((Q9)*R9/100*247,0)</f>
        <v>10153</v>
      </c>
      <c r="T9" s="35">
        <f>S9</f>
        <v>10153</v>
      </c>
      <c r="U9" s="35">
        <v>10153</v>
      </c>
      <c r="V9" s="36"/>
      <c r="W9" s="35">
        <v>5823</v>
      </c>
      <c r="X9" s="35">
        <f>U9+W9</f>
        <v>15976</v>
      </c>
    </row>
    <row r="10" spans="1:24" s="39" customFormat="1" ht="47.25">
      <c r="A10" s="48"/>
      <c r="B10" s="27" t="s">
        <v>26</v>
      </c>
      <c r="C10" s="46">
        <f>SUM(C8:C9)</f>
        <v>23</v>
      </c>
      <c r="D10" s="46">
        <f>SUM(D8:D9)</f>
        <v>0</v>
      </c>
      <c r="E10" s="46">
        <f>SUM(E8:E9)</f>
        <v>0</v>
      </c>
      <c r="F10" s="25"/>
      <c r="G10" s="25"/>
      <c r="H10" s="30"/>
      <c r="I10" s="30"/>
      <c r="J10" s="47"/>
      <c r="K10" s="28"/>
      <c r="L10" s="28"/>
      <c r="M10" s="47"/>
      <c r="N10" s="46">
        <f>SUM(N8:N9)</f>
        <v>90</v>
      </c>
      <c r="O10" s="46">
        <f>SUM(O8:O9)</f>
        <v>2</v>
      </c>
      <c r="P10" s="46">
        <f>SUM(P8:P9)</f>
        <v>0</v>
      </c>
      <c r="Q10" s="30"/>
      <c r="R10" s="49"/>
      <c r="S10" s="49"/>
      <c r="T10" s="38"/>
      <c r="U10" s="35"/>
      <c r="V10" s="49"/>
      <c r="W10" s="35"/>
      <c r="X10" s="35"/>
    </row>
    <row r="11" spans="1:17" ht="18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31.5">
      <c r="A12" s="3"/>
      <c r="B12" s="4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3"/>
      <c r="B13" s="54" t="s">
        <v>30</v>
      </c>
      <c r="C13" s="17"/>
      <c r="D13" s="17"/>
      <c r="E13" s="17"/>
      <c r="F13" s="17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>
      <c r="A14" s="3"/>
      <c r="B14" s="4" t="s">
        <v>31</v>
      </c>
      <c r="C14" s="17"/>
      <c r="D14" s="17"/>
      <c r="E14" s="17"/>
      <c r="F14" s="17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>
      <c r="A15" s="3"/>
      <c r="B15" s="4"/>
      <c r="C15" s="17"/>
      <c r="D15" s="17"/>
      <c r="E15" s="17"/>
      <c r="F15" s="17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>
      <c r="A16" s="3"/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>
      <c r="A17" s="3"/>
      <c r="B17" s="6"/>
      <c r="C17" s="6"/>
      <c r="D17" s="6"/>
      <c r="E17" s="6"/>
      <c r="F17" s="6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6.5" customHeight="1">
      <c r="A18" s="3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>
      <c r="A19" s="3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>
      <c r="A20" s="3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>
      <c r="A21" s="3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>
      <c r="A22" s="3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>
      <c r="A23" s="3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>
      <c r="A24" s="3"/>
      <c r="B24" s="7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9" customFormat="1" ht="16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5.75">
      <c r="A26" s="3"/>
      <c r="B26" s="6"/>
      <c r="C26" s="6"/>
      <c r="D26" s="6"/>
      <c r="E26" s="6"/>
      <c r="F26" s="6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>
      <c r="A27" s="3"/>
      <c r="B27" s="6"/>
      <c r="C27" s="6"/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>
      <c r="A28" s="3"/>
      <c r="B28" s="6"/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>
      <c r="A29" s="3"/>
      <c r="B29" s="6"/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" customHeight="1">
      <c r="A30" s="3"/>
      <c r="B30" s="6"/>
      <c r="C30" s="6"/>
      <c r="D30" s="6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>
      <c r="A31" s="3"/>
      <c r="B31" s="6"/>
      <c r="C31" s="6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>
      <c r="A32" s="3"/>
      <c r="B32" s="6"/>
      <c r="C32" s="6"/>
      <c r="D32" s="6"/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>
      <c r="A33" s="3"/>
      <c r="B33" s="6"/>
      <c r="C33" s="6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>
      <c r="A34" s="3"/>
      <c r="B34" s="6"/>
      <c r="C34" s="6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>
      <c r="A35" s="3"/>
      <c r="B35" s="6"/>
      <c r="C35" s="6"/>
      <c r="D35" s="6"/>
      <c r="E35" s="6"/>
      <c r="F35" s="6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>
      <c r="A36" s="3"/>
      <c r="B36" s="4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>
      <c r="A37" s="3"/>
      <c r="B37" s="4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>
      <c r="A38" s="3"/>
      <c r="B38" s="4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>
      <c r="A39" s="3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.75">
      <c r="A40" s="3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>
      <c r="A41" s="3"/>
      <c r="B41" s="4"/>
      <c r="C41" s="4"/>
      <c r="D41" s="4"/>
      <c r="E41" s="4"/>
      <c r="F41" s="4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>
      <c r="A42" s="3"/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>
      <c r="A43" s="3"/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>
      <c r="A44" s="3"/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>
      <c r="A45" s="3"/>
      <c r="B45" s="4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>
      <c r="A46" s="3"/>
      <c r="B46" s="4"/>
      <c r="C46" s="4"/>
      <c r="D46" s="4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>
      <c r="A47" s="3"/>
      <c r="B47" s="4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>
      <c r="A48" s="3"/>
      <c r="B48" s="4"/>
      <c r="C48" s="4"/>
      <c r="D48" s="4"/>
      <c r="E48" s="4"/>
      <c r="F48" s="4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>
      <c r="A49" s="3"/>
      <c r="B49" s="4"/>
      <c r="C49" s="4"/>
      <c r="D49" s="4"/>
      <c r="E49" s="4"/>
      <c r="F49" s="4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>
      <c r="A50" s="3"/>
      <c r="B50" s="4"/>
      <c r="C50" s="4"/>
      <c r="D50" s="4"/>
      <c r="E50" s="4"/>
      <c r="F50" s="4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>
      <c r="A51" s="3"/>
      <c r="B51" s="4"/>
      <c r="C51" s="4"/>
      <c r="D51" s="4"/>
      <c r="E51" s="4"/>
      <c r="F51" s="4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>
      <c r="A52" s="3"/>
      <c r="B52" s="4"/>
      <c r="C52" s="4"/>
      <c r="D52" s="4"/>
      <c r="E52" s="4"/>
      <c r="F52" s="4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>
      <c r="A53" s="3"/>
      <c r="B53" s="4"/>
      <c r="C53" s="4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>
      <c r="A54" s="3"/>
      <c r="B54" s="4"/>
      <c r="C54" s="4"/>
      <c r="D54" s="4"/>
      <c r="E54" s="4"/>
      <c r="F54" s="4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>
      <c r="A55" s="3"/>
      <c r="B55" s="4"/>
      <c r="C55" s="4"/>
      <c r="D55" s="4"/>
      <c r="E55" s="4"/>
      <c r="F55" s="4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>
      <c r="A56" s="3"/>
      <c r="B56" s="4"/>
      <c r="C56" s="4"/>
      <c r="D56" s="4"/>
      <c r="E56" s="4"/>
      <c r="F56" s="4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>
      <c r="A57" s="3"/>
      <c r="B57" s="4"/>
      <c r="C57" s="4"/>
      <c r="D57" s="4"/>
      <c r="E57" s="4"/>
      <c r="F57" s="4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>
      <c r="A58" s="3"/>
      <c r="B58" s="4"/>
      <c r="C58" s="4"/>
      <c r="D58" s="4"/>
      <c r="E58" s="4"/>
      <c r="F58" s="4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>
      <c r="A59" s="3"/>
      <c r="B59" s="4"/>
      <c r="C59" s="4"/>
      <c r="D59" s="4"/>
      <c r="E59" s="4"/>
      <c r="F59" s="4"/>
      <c r="G59" s="4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>
      <c r="A60" s="3"/>
      <c r="B60" s="4"/>
      <c r="C60" s="4"/>
      <c r="D60" s="4"/>
      <c r="E60" s="4"/>
      <c r="F60" s="4"/>
      <c r="G60" s="4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3"/>
      <c r="B61" s="4"/>
      <c r="C61" s="4"/>
      <c r="D61" s="4"/>
      <c r="E61" s="4"/>
      <c r="F61" s="4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3"/>
      <c r="B62" s="4"/>
      <c r="C62" s="4"/>
      <c r="D62" s="4"/>
      <c r="E62" s="4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3"/>
      <c r="B63" s="4"/>
      <c r="C63" s="4"/>
      <c r="D63" s="4"/>
      <c r="E63" s="4"/>
      <c r="F63" s="4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3"/>
      <c r="B64" s="4"/>
      <c r="C64" s="4"/>
      <c r="D64" s="4"/>
      <c r="E64" s="4"/>
      <c r="F64" s="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4"/>
      <c r="C65" s="4"/>
      <c r="D65" s="4"/>
      <c r="E65" s="4"/>
      <c r="F65" s="4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10"/>
      <c r="B70" s="11"/>
      <c r="C70" s="11"/>
      <c r="D70" s="11"/>
      <c r="E70" s="11"/>
      <c r="F70" s="11"/>
      <c r="G70" s="11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5.75">
      <c r="A71" s="11"/>
      <c r="B71" s="11"/>
      <c r="C71" s="11"/>
      <c r="D71" s="11"/>
      <c r="E71" s="11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5.75">
      <c r="A72" s="10"/>
      <c r="B72" s="10"/>
      <c r="C72" s="10"/>
      <c r="D72" s="10"/>
      <c r="E72" s="10"/>
      <c r="F72" s="10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</row>
  </sheetData>
  <sheetProtection/>
  <mergeCells count="31">
    <mergeCell ref="A25:Q25"/>
    <mergeCell ref="B3:B6"/>
    <mergeCell ref="A3:A6"/>
    <mergeCell ref="C5:E5"/>
    <mergeCell ref="I3:M3"/>
    <mergeCell ref="I4:M4"/>
    <mergeCell ref="I5:I6"/>
    <mergeCell ref="N3:S3"/>
    <mergeCell ref="N4:S4"/>
    <mergeCell ref="Q5:Q6"/>
    <mergeCell ref="G1:H1"/>
    <mergeCell ref="E2:H2"/>
    <mergeCell ref="C3:H3"/>
    <mergeCell ref="C4:H4"/>
    <mergeCell ref="F5:F6"/>
    <mergeCell ref="G5:G6"/>
    <mergeCell ref="H5:H6"/>
    <mergeCell ref="R5:R6"/>
    <mergeCell ref="S5:S6"/>
    <mergeCell ref="J5:J6"/>
    <mergeCell ref="K5:K6"/>
    <mergeCell ref="L5:L6"/>
    <mergeCell ref="M5:M6"/>
    <mergeCell ref="N5:P5"/>
    <mergeCell ref="T5:T6"/>
    <mergeCell ref="U5:U6"/>
    <mergeCell ref="V5:V6"/>
    <mergeCell ref="W5:W6"/>
    <mergeCell ref="X5:X6"/>
    <mergeCell ref="T3:X3"/>
    <mergeCell ref="T4:X4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50" r:id="rId1"/>
  <rowBreaks count="1" manualBreakCount="1">
    <brk id="10" max="255" man="1"/>
  </rowBreaks>
  <colBreaks count="2" manualBreakCount="2">
    <brk id="8" max="55" man="1"/>
    <brk id="19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="81" zoomScaleNormal="71" zoomScaleSheetLayoutView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8" width="26.421875" style="13" customWidth="1"/>
    <col min="9" max="10" width="17.00390625" style="13" customWidth="1"/>
    <col min="11" max="13" width="20.00390625" style="13" customWidth="1"/>
    <col min="14" max="15" width="24.421875" style="14" customWidth="1"/>
    <col min="16" max="16" width="18.28125" style="14" customWidth="1"/>
    <col min="17" max="17" width="17.140625" style="14" customWidth="1"/>
    <col min="18" max="19" width="22.8515625" style="14" customWidth="1"/>
    <col min="20" max="20" width="16.00390625" style="14" customWidth="1"/>
    <col min="21" max="21" width="13.140625" style="1" customWidth="1"/>
    <col min="22" max="22" width="14.28125" style="1" customWidth="1"/>
    <col min="23" max="23" width="13.8515625" style="1" customWidth="1"/>
    <col min="24" max="24" width="13.57421875" style="1" customWidth="1"/>
    <col min="25" max="25" width="19.421875" style="1" customWidth="1"/>
    <col min="26" max="16384" width="9.140625" style="1" customWidth="1"/>
  </cols>
  <sheetData>
    <row r="1" spans="1:20" ht="15.75">
      <c r="A1" s="41"/>
      <c r="B1" s="41"/>
      <c r="C1" s="41"/>
      <c r="D1" s="41"/>
      <c r="E1" s="41"/>
      <c r="F1" s="73" t="s">
        <v>38</v>
      </c>
      <c r="G1" s="73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8.75">
      <c r="A2" s="42"/>
      <c r="B2" s="42"/>
      <c r="C2" s="42"/>
      <c r="D2" s="74"/>
      <c r="E2" s="74"/>
      <c r="F2" s="74"/>
      <c r="G2" s="74"/>
      <c r="H2" s="42"/>
      <c r="I2" s="42"/>
      <c r="J2" s="59"/>
      <c r="K2" s="55"/>
      <c r="L2" s="55"/>
      <c r="M2" s="55"/>
      <c r="N2" s="2"/>
      <c r="O2" s="2"/>
      <c r="P2" s="2"/>
      <c r="Q2" s="2"/>
      <c r="R2" s="2"/>
      <c r="S2" s="2"/>
      <c r="T2" s="2"/>
    </row>
    <row r="3" spans="1:27" ht="43.5" customHeight="1">
      <c r="A3" s="78" t="s">
        <v>0</v>
      </c>
      <c r="B3" s="75" t="s">
        <v>39</v>
      </c>
      <c r="C3" s="83" t="s">
        <v>35</v>
      </c>
      <c r="D3" s="82"/>
      <c r="E3" s="82"/>
      <c r="F3" s="82"/>
      <c r="G3" s="82"/>
      <c r="H3" s="70" t="s">
        <v>33</v>
      </c>
      <c r="I3" s="71"/>
      <c r="J3" s="71"/>
      <c r="K3" s="71"/>
      <c r="L3" s="71"/>
      <c r="M3" s="71"/>
      <c r="N3" s="71" t="s">
        <v>35</v>
      </c>
      <c r="O3" s="71"/>
      <c r="P3" s="71"/>
      <c r="Q3" s="71"/>
      <c r="R3" s="71"/>
      <c r="S3" s="71" t="s">
        <v>35</v>
      </c>
      <c r="T3" s="71"/>
      <c r="U3" s="71"/>
      <c r="V3" s="71"/>
      <c r="W3" s="71"/>
      <c r="X3" s="71"/>
      <c r="Y3" s="72"/>
      <c r="Z3" s="44"/>
      <c r="AA3" s="44"/>
    </row>
    <row r="4" spans="1:27" ht="27.75" customHeight="1">
      <c r="A4" s="79"/>
      <c r="B4" s="76"/>
      <c r="C4" s="67" t="s">
        <v>1</v>
      </c>
      <c r="D4" s="67"/>
      <c r="E4" s="67"/>
      <c r="F4" s="67"/>
      <c r="G4" s="67"/>
      <c r="H4" s="70" t="s">
        <v>1</v>
      </c>
      <c r="I4" s="71"/>
      <c r="J4" s="71"/>
      <c r="K4" s="71"/>
      <c r="L4" s="71"/>
      <c r="M4" s="71"/>
      <c r="N4" s="71" t="s">
        <v>1</v>
      </c>
      <c r="O4" s="71"/>
      <c r="P4" s="71"/>
      <c r="Q4" s="71"/>
      <c r="R4" s="71"/>
      <c r="S4" s="71" t="s">
        <v>1</v>
      </c>
      <c r="T4" s="71"/>
      <c r="U4" s="71"/>
      <c r="V4" s="71"/>
      <c r="W4" s="71"/>
      <c r="X4" s="71"/>
      <c r="Y4" s="72"/>
      <c r="Z4" s="44"/>
      <c r="AA4" s="44"/>
    </row>
    <row r="5" spans="1:25" ht="27.75" customHeight="1">
      <c r="A5" s="79"/>
      <c r="B5" s="76"/>
      <c r="C5" s="70" t="s">
        <v>6</v>
      </c>
      <c r="D5" s="71"/>
      <c r="E5" s="72"/>
      <c r="F5" s="67" t="s">
        <v>20</v>
      </c>
      <c r="G5" s="81" t="s">
        <v>27</v>
      </c>
      <c r="H5" s="81" t="s">
        <v>36</v>
      </c>
      <c r="I5" s="67" t="s">
        <v>5</v>
      </c>
      <c r="J5" s="67" t="s">
        <v>32</v>
      </c>
      <c r="K5" s="67" t="s">
        <v>11</v>
      </c>
      <c r="L5" s="67" t="s">
        <v>12</v>
      </c>
      <c r="M5" s="67" t="s">
        <v>13</v>
      </c>
      <c r="N5" s="70" t="s">
        <v>6</v>
      </c>
      <c r="O5" s="71"/>
      <c r="P5" s="72"/>
      <c r="Q5" s="67" t="s">
        <v>20</v>
      </c>
      <c r="R5" s="81" t="s">
        <v>27</v>
      </c>
      <c r="S5" s="81" t="s">
        <v>36</v>
      </c>
      <c r="T5" s="67" t="s">
        <v>5</v>
      </c>
      <c r="U5" s="67" t="s">
        <v>32</v>
      </c>
      <c r="V5" s="82" t="s">
        <v>14</v>
      </c>
      <c r="W5" s="67" t="s">
        <v>16</v>
      </c>
      <c r="X5" s="67" t="s">
        <v>15</v>
      </c>
      <c r="Y5" s="67" t="s">
        <v>10</v>
      </c>
    </row>
    <row r="6" spans="1:25" ht="307.5" customHeight="1">
      <c r="A6" s="80"/>
      <c r="B6" s="77"/>
      <c r="C6" s="56" t="s">
        <v>18</v>
      </c>
      <c r="D6" s="57" t="s">
        <v>19</v>
      </c>
      <c r="E6" s="57" t="s">
        <v>17</v>
      </c>
      <c r="F6" s="67"/>
      <c r="G6" s="81"/>
      <c r="H6" s="81"/>
      <c r="I6" s="67"/>
      <c r="J6" s="67"/>
      <c r="K6" s="67"/>
      <c r="L6" s="67"/>
      <c r="M6" s="67"/>
      <c r="N6" s="56" t="s">
        <v>28</v>
      </c>
      <c r="O6" s="57" t="s">
        <v>24</v>
      </c>
      <c r="P6" s="57" t="s">
        <v>25</v>
      </c>
      <c r="Q6" s="67"/>
      <c r="R6" s="81"/>
      <c r="S6" s="81"/>
      <c r="T6" s="67"/>
      <c r="U6" s="67"/>
      <c r="V6" s="69"/>
      <c r="W6" s="67"/>
      <c r="X6" s="67"/>
      <c r="Y6" s="67"/>
    </row>
    <row r="7" spans="1:25" s="15" customFormat="1" ht="17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12</v>
      </c>
      <c r="J7" s="32">
        <v>13</v>
      </c>
      <c r="K7" s="32">
        <v>14</v>
      </c>
      <c r="L7" s="32">
        <v>15</v>
      </c>
      <c r="M7" s="32">
        <v>16</v>
      </c>
      <c r="N7" s="32">
        <v>17</v>
      </c>
      <c r="O7" s="32">
        <v>18</v>
      </c>
      <c r="P7" s="32">
        <v>19</v>
      </c>
      <c r="Q7" s="32">
        <v>20</v>
      </c>
      <c r="R7" s="32">
        <v>21</v>
      </c>
      <c r="S7" s="32">
        <v>22</v>
      </c>
      <c r="T7" s="32">
        <v>26</v>
      </c>
      <c r="U7" s="32">
        <v>27</v>
      </c>
      <c r="V7" s="32">
        <v>28</v>
      </c>
      <c r="W7" s="32">
        <v>29</v>
      </c>
      <c r="X7" s="32">
        <v>30</v>
      </c>
      <c r="Y7" s="32">
        <v>31</v>
      </c>
    </row>
    <row r="8" spans="1:27" s="24" customFormat="1" ht="15.75">
      <c r="A8" s="31">
        <v>1</v>
      </c>
      <c r="B8" s="26" t="s">
        <v>3</v>
      </c>
      <c r="C8" s="45">
        <v>23</v>
      </c>
      <c r="D8" s="46"/>
      <c r="E8" s="46"/>
      <c r="F8" s="36">
        <v>8923</v>
      </c>
      <c r="G8" s="33">
        <v>1.402</v>
      </c>
      <c r="H8" s="33">
        <f>S8</f>
        <v>1.139</v>
      </c>
      <c r="I8" s="21">
        <v>58</v>
      </c>
      <c r="J8" s="29">
        <v>53.1</v>
      </c>
      <c r="K8" s="29">
        <f>ROUND((C8*F8*G8/1000-C8*J8/100*I8*247/1000)*H8,1)</f>
        <v>128.4</v>
      </c>
      <c r="L8" s="29">
        <f>ROUND(D8*F8*G8/1000*H8,1)</f>
        <v>0</v>
      </c>
      <c r="M8" s="29">
        <f>ROUND(E8*F8*G8/1000*H8,1)</f>
        <v>0</v>
      </c>
      <c r="N8" s="45">
        <v>78</v>
      </c>
      <c r="O8" s="45">
        <v>2</v>
      </c>
      <c r="P8" s="61"/>
      <c r="Q8" s="36">
        <v>10153</v>
      </c>
      <c r="R8" s="62">
        <v>1.342</v>
      </c>
      <c r="S8" s="60">
        <v>1.139</v>
      </c>
      <c r="T8" s="34">
        <v>58</v>
      </c>
      <c r="U8" s="29">
        <v>53.1</v>
      </c>
      <c r="V8" s="40">
        <f>ROUND((N8*Q8*R8/1000-N8*U8/100*T8*247/1000)*S8,1)</f>
        <v>534.7</v>
      </c>
      <c r="W8" s="40">
        <f>ROUND(O8*Q8*R8/1000*S8,1)</f>
        <v>31</v>
      </c>
      <c r="X8" s="40">
        <f>ROUND(P8*Q8*R8/1000*S8,1)</f>
        <v>0</v>
      </c>
      <c r="Y8" s="40">
        <f>K8+L8+M8+V8+W8+X8</f>
        <v>694.1</v>
      </c>
      <c r="Z8" s="24">
        <v>694.1</v>
      </c>
      <c r="AA8" s="24">
        <f>Z8-Y8</f>
        <v>0</v>
      </c>
    </row>
    <row r="9" spans="1:27" s="24" customFormat="1" ht="15.75">
      <c r="A9" s="31">
        <v>2</v>
      </c>
      <c r="B9" s="26" t="s">
        <v>4</v>
      </c>
      <c r="C9" s="46"/>
      <c r="D9" s="46"/>
      <c r="E9" s="46"/>
      <c r="F9" s="36">
        <v>8923</v>
      </c>
      <c r="G9" s="33">
        <v>1</v>
      </c>
      <c r="H9" s="33">
        <f>S9</f>
        <v>1.143</v>
      </c>
      <c r="I9" s="63">
        <v>48</v>
      </c>
      <c r="J9" s="29">
        <v>53.1</v>
      </c>
      <c r="K9" s="29">
        <f>ROUND((C9*F9*G9/1000-C9*J9/100*I9*247/1000)*H9,1)</f>
        <v>0</v>
      </c>
      <c r="L9" s="29">
        <f>ROUND(D9*F9*G9/1000*H9,1)</f>
        <v>0</v>
      </c>
      <c r="M9" s="29">
        <f>ROUND(E9*F9*G9/1000*H9,1)</f>
        <v>0</v>
      </c>
      <c r="N9" s="45">
        <v>12</v>
      </c>
      <c r="O9" s="46"/>
      <c r="P9" s="64"/>
      <c r="Q9" s="36">
        <v>10153</v>
      </c>
      <c r="R9" s="60">
        <v>1</v>
      </c>
      <c r="S9" s="60">
        <v>1.143</v>
      </c>
      <c r="T9" s="22">
        <v>48</v>
      </c>
      <c r="U9" s="29">
        <v>53.1</v>
      </c>
      <c r="V9" s="40">
        <f>ROUND((N9*Q9*R9/1000-N9*U9/100*T9*247/1000)*S9,1)</f>
        <v>52.9</v>
      </c>
      <c r="W9" s="40">
        <f>ROUND(O9*Q9*R9/1000*S9,1)</f>
        <v>0</v>
      </c>
      <c r="X9" s="40">
        <f>ROUND(P9*Q9*R9/1000*S9,1)</f>
        <v>0</v>
      </c>
      <c r="Y9" s="40">
        <f>K9+L9+M9+V9+W9+X9</f>
        <v>52.9</v>
      </c>
      <c r="Z9" s="24">
        <v>52.9</v>
      </c>
      <c r="AA9" s="24">
        <f>Z9-Y9</f>
        <v>0</v>
      </c>
    </row>
    <row r="10" spans="1:25" s="50" customFormat="1" ht="47.25">
      <c r="A10" s="48"/>
      <c r="B10" s="27" t="s">
        <v>26</v>
      </c>
      <c r="C10" s="46">
        <f>SUM(C8:C9)</f>
        <v>23</v>
      </c>
      <c r="D10" s="46">
        <f>SUM(D8:D9)</f>
        <v>0</v>
      </c>
      <c r="E10" s="46">
        <f>SUM(E8:E9)</f>
        <v>0</v>
      </c>
      <c r="F10" s="30"/>
      <c r="G10" s="30"/>
      <c r="H10" s="30"/>
      <c r="I10" s="25"/>
      <c r="J10" s="25"/>
      <c r="K10" s="25">
        <f aca="true" t="shared" si="0" ref="K10:P10">SUM(K8:K9)</f>
        <v>128.4</v>
      </c>
      <c r="L10" s="25">
        <f t="shared" si="0"/>
        <v>0</v>
      </c>
      <c r="M10" s="25">
        <f t="shared" si="0"/>
        <v>0</v>
      </c>
      <c r="N10" s="46">
        <f t="shared" si="0"/>
        <v>90</v>
      </c>
      <c r="O10" s="46">
        <f t="shared" si="0"/>
        <v>2</v>
      </c>
      <c r="P10" s="46">
        <f t="shared" si="0"/>
        <v>0</v>
      </c>
      <c r="Q10" s="30"/>
      <c r="R10" s="30"/>
      <c r="S10" s="30"/>
      <c r="T10" s="51"/>
      <c r="U10" s="51"/>
      <c r="V10" s="51">
        <f>SUM(V8:V9)</f>
        <v>587.6</v>
      </c>
      <c r="W10" s="51">
        <f>SUM(W8:W9)</f>
        <v>31</v>
      </c>
      <c r="X10" s="51">
        <f>SUM(X8:X9)</f>
        <v>0</v>
      </c>
      <c r="Y10" s="51">
        <f>SUM(Y8:Y9)</f>
        <v>747</v>
      </c>
    </row>
    <row r="11" spans="1:20" ht="18" customHeight="1">
      <c r="A11" s="18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>
      <c r="A12" s="3"/>
      <c r="B12" s="4"/>
      <c r="C12" s="4"/>
      <c r="D12" s="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.75">
      <c r="A13" s="3"/>
      <c r="B13" s="4"/>
      <c r="C13" s="4"/>
      <c r="D13" s="4"/>
      <c r="E13" s="17"/>
      <c r="F13" s="17"/>
      <c r="G13" s="17"/>
      <c r="H13" s="17"/>
      <c r="I13" s="17"/>
      <c r="J13" s="17"/>
      <c r="K13" s="17"/>
      <c r="L13" s="17"/>
      <c r="M13" s="17"/>
      <c r="N13" s="5"/>
      <c r="O13" s="5"/>
      <c r="P13" s="5"/>
      <c r="Q13" s="5"/>
      <c r="R13" s="5"/>
      <c r="S13" s="5"/>
      <c r="T13" s="5"/>
    </row>
    <row r="14" spans="1:20" ht="15.75">
      <c r="A14" s="3"/>
      <c r="B14" s="4"/>
      <c r="C14" s="4"/>
      <c r="D14" s="4"/>
      <c r="E14" s="17"/>
      <c r="F14" s="17"/>
      <c r="G14" s="17"/>
      <c r="H14" s="17"/>
      <c r="I14" s="17"/>
      <c r="J14" s="17"/>
      <c r="K14" s="17"/>
      <c r="L14" s="17"/>
      <c r="M14" s="17"/>
      <c r="N14" s="5"/>
      <c r="O14" s="5"/>
      <c r="P14" s="5"/>
      <c r="Q14" s="5"/>
      <c r="R14" s="5"/>
      <c r="S14" s="5"/>
      <c r="T14" s="5"/>
    </row>
    <row r="15" spans="1:20" ht="15.75">
      <c r="A15" s="3"/>
      <c r="B15" s="4"/>
      <c r="C15" s="4"/>
      <c r="D15" s="4"/>
      <c r="E15" s="17"/>
      <c r="F15" s="17"/>
      <c r="G15" s="17"/>
      <c r="H15" s="17"/>
      <c r="I15" s="17"/>
      <c r="J15" s="17"/>
      <c r="K15" s="17"/>
      <c r="L15" s="17"/>
      <c r="M15" s="17"/>
      <c r="N15" s="5"/>
      <c r="O15" s="5"/>
      <c r="P15" s="5"/>
      <c r="Q15" s="5"/>
      <c r="R15" s="5"/>
      <c r="S15" s="5"/>
      <c r="T15" s="5"/>
    </row>
    <row r="16" spans="1:20" ht="15.7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5"/>
      <c r="R16" s="5"/>
      <c r="S16" s="5"/>
      <c r="T16" s="5"/>
    </row>
    <row r="17" spans="1:20" ht="15.7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  <c r="O17" s="5"/>
      <c r="P17" s="5"/>
      <c r="Q17" s="5"/>
      <c r="R17" s="5"/>
      <c r="S17" s="5"/>
      <c r="T17" s="5"/>
    </row>
    <row r="18" spans="1:20" ht="16.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</row>
    <row r="19" spans="1:20" ht="15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</row>
    <row r="20" spans="1:20" ht="15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</row>
    <row r="21" spans="1:20" ht="15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</row>
    <row r="22" spans="1:20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</row>
    <row r="23" spans="1:20" ht="15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</row>
    <row r="24" spans="1:20" ht="15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8"/>
      <c r="P24" s="8"/>
      <c r="Q24" s="8"/>
      <c r="R24" s="8"/>
      <c r="S24" s="8"/>
      <c r="T24" s="8"/>
    </row>
    <row r="25" spans="1:20" s="9" customFormat="1" ht="16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5.7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</row>
    <row r="27" spans="1:20" ht="15.7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</row>
    <row r="28" spans="1:20" ht="15.7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  <c r="O28" s="5"/>
      <c r="P28" s="5"/>
      <c r="Q28" s="5"/>
      <c r="R28" s="5"/>
      <c r="S28" s="5"/>
      <c r="T28" s="5"/>
    </row>
    <row r="29" spans="1:20" ht="15.7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</row>
    <row r="30" spans="1:20" ht="18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5"/>
      <c r="R30" s="5"/>
      <c r="S30" s="5"/>
      <c r="T30" s="5"/>
    </row>
    <row r="31" spans="1:20" ht="15.7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  <c r="Q31" s="5"/>
      <c r="R31" s="5"/>
      <c r="S31" s="5"/>
      <c r="T31" s="5"/>
    </row>
    <row r="32" spans="1:20" ht="15.7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  <c r="T32" s="5"/>
    </row>
    <row r="33" spans="1:20" ht="15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5"/>
      <c r="R33" s="5"/>
      <c r="S33" s="5"/>
      <c r="T33" s="5"/>
    </row>
    <row r="34" spans="1:20" ht="15.7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5"/>
      <c r="Q34" s="5"/>
      <c r="R34" s="5"/>
      <c r="S34" s="5"/>
      <c r="T34" s="5"/>
    </row>
    <row r="35" spans="1:20" ht="15.7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5"/>
      <c r="R35" s="5"/>
      <c r="S35" s="5"/>
      <c r="T35" s="5"/>
    </row>
    <row r="36" spans="1:20" ht="15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</row>
    <row r="37" spans="1:20" ht="15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</row>
    <row r="38" spans="1:20" ht="15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</row>
    <row r="39" spans="1:20" ht="15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</row>
    <row r="40" spans="1:20" ht="15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</row>
    <row r="41" spans="1:20" ht="15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</row>
    <row r="42" spans="1:20" ht="15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</row>
    <row r="43" spans="1:20" ht="15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</row>
    <row r="44" spans="1:20" ht="15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</row>
    <row r="45" spans="1:20" ht="15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</row>
    <row r="46" spans="1:20" ht="15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</row>
    <row r="47" spans="1:20" ht="15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</row>
    <row r="48" spans="1:20" ht="15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</row>
    <row r="49" spans="1:20" ht="15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</row>
    <row r="50" spans="1:20" ht="15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</row>
    <row r="51" spans="1:20" ht="15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</row>
    <row r="52" spans="1:20" ht="15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</row>
    <row r="53" spans="1:20" ht="15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</row>
    <row r="54" spans="1:20" ht="15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</row>
    <row r="55" spans="1:20" ht="15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</row>
    <row r="56" spans="1:20" ht="15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</row>
    <row r="57" spans="1:20" ht="15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</row>
    <row r="58" spans="1:20" ht="15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</row>
    <row r="59" spans="1:20" ht="15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</row>
    <row r="60" spans="1:20" ht="15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</row>
    <row r="61" spans="1:20" ht="15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</row>
    <row r="62" spans="1:20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</row>
    <row r="63" spans="1:20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</row>
    <row r="64" spans="1:20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</row>
    <row r="65" spans="1:20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</row>
    <row r="66" spans="1:20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</row>
    <row r="67" spans="1:20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</row>
    <row r="68" spans="1:20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</row>
    <row r="69" spans="1:20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</row>
    <row r="70" spans="1:20" ht="15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8"/>
      <c r="O70" s="8"/>
      <c r="P70" s="8"/>
      <c r="Q70" s="8"/>
      <c r="R70" s="8"/>
      <c r="S70" s="8"/>
      <c r="T70" s="8"/>
    </row>
    <row r="71" spans="1:20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12"/>
      <c r="P71" s="12"/>
      <c r="Q71" s="12"/>
      <c r="R71" s="12"/>
      <c r="S71" s="12"/>
      <c r="T71" s="12"/>
    </row>
    <row r="72" spans="1:20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5"/>
      <c r="R72" s="5"/>
      <c r="S72" s="5"/>
      <c r="T72" s="5"/>
    </row>
  </sheetData>
  <sheetProtection/>
  <mergeCells count="32">
    <mergeCell ref="C3:G3"/>
    <mergeCell ref="L5:L6"/>
    <mergeCell ref="U5:U6"/>
    <mergeCell ref="V5:V6"/>
    <mergeCell ref="W5:W6"/>
    <mergeCell ref="K5:K6"/>
    <mergeCell ref="C4:G4"/>
    <mergeCell ref="A3:A6"/>
    <mergeCell ref="B3:B6"/>
    <mergeCell ref="H3:M3"/>
    <mergeCell ref="G5:G6"/>
    <mergeCell ref="H5:H6"/>
    <mergeCell ref="S4:Y4"/>
    <mergeCell ref="F1:G1"/>
    <mergeCell ref="D2:G2"/>
    <mergeCell ref="R5:R6"/>
    <mergeCell ref="S5:S6"/>
    <mergeCell ref="N5:P5"/>
    <mergeCell ref="N4:R4"/>
    <mergeCell ref="S3:Y3"/>
    <mergeCell ref="H4:M4"/>
    <mergeCell ref="N3:R3"/>
    <mergeCell ref="X5:X6"/>
    <mergeCell ref="F5:F6"/>
    <mergeCell ref="Y5:Y6"/>
    <mergeCell ref="T5:T6"/>
    <mergeCell ref="A25:T25"/>
    <mergeCell ref="C5:E5"/>
    <mergeCell ref="I5:I6"/>
    <mergeCell ref="J5:J6"/>
    <mergeCell ref="M5:M6"/>
    <mergeCell ref="Q5:Q6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50" r:id="rId1"/>
  <rowBreaks count="1" manualBreakCount="1">
    <brk id="10" max="255" man="1"/>
  </rowBreaks>
  <colBreaks count="2" manualBreakCount="2">
    <brk id="12" max="9" man="1"/>
    <brk id="1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2018-07-04T11:30:28Z</cp:lastPrinted>
  <dcterms:created xsi:type="dcterms:W3CDTF">2005-01-25T12:19:56Z</dcterms:created>
  <dcterms:modified xsi:type="dcterms:W3CDTF">2018-08-17T13:31:42Z</dcterms:modified>
  <cp:category/>
  <cp:version/>
  <cp:contentType/>
  <cp:contentStatus/>
</cp:coreProperties>
</file>